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D2D4DF6F-896F-48F6-AEB7-A3783975DF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W" sheetId="1" r:id="rId1"/>
    <sheet name="Bank Wise Master CASA" sheetId="27" state="hidden" r:id="rId2"/>
    <sheet name="Master Bank wise Mobile Seeding" sheetId="32" state="hidden" r:id="rId3"/>
    <sheet name="District Wise Master CASA" sheetId="35" state="hidden" r:id="rId4"/>
    <sheet name="District Wise Master Mobile See" sheetId="36" state="hidden" r:id="rId5"/>
  </sheets>
  <definedNames>
    <definedName name="_xlnm._FilterDatabase" localSheetId="1" hidden="1">'Bank Wise Master CASA'!$A$2:$J$1287</definedName>
    <definedName name="_xlnm._FilterDatabase" localSheetId="2" hidden="1">'Master Bank wise Mobile Seeding'!$A$2:$H$1125</definedName>
    <definedName name="_xlnm.Print_Area" localSheetId="0">BW!$A$1:$L$44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5" l="1"/>
  <c r="F3" i="35"/>
  <c r="D4" i="35"/>
  <c r="F4" i="35"/>
  <c r="D5" i="35"/>
  <c r="F5" i="35"/>
  <c r="D6" i="35"/>
  <c r="F6" i="35"/>
  <c r="D7" i="35"/>
  <c r="F7" i="35"/>
  <c r="D8" i="35"/>
  <c r="F8" i="35"/>
  <c r="D9" i="35"/>
  <c r="F9" i="35"/>
  <c r="D10" i="35"/>
  <c r="F10" i="35"/>
  <c r="D11" i="35"/>
  <c r="F11" i="35"/>
  <c r="D12" i="35"/>
  <c r="F12" i="35"/>
  <c r="D13" i="35"/>
  <c r="F13" i="35"/>
  <c r="D14" i="35"/>
  <c r="F14" i="35"/>
  <c r="D15" i="35"/>
  <c r="F15" i="35"/>
  <c r="D16" i="35"/>
  <c r="F16" i="35"/>
  <c r="D17" i="35"/>
  <c r="F17" i="35"/>
  <c r="D18" i="35"/>
  <c r="F18" i="35"/>
  <c r="D19" i="35"/>
  <c r="F19" i="35"/>
  <c r="D20" i="35"/>
  <c r="F20" i="35"/>
  <c r="D21" i="35"/>
  <c r="F21" i="35"/>
  <c r="D22" i="35"/>
  <c r="F22" i="35"/>
  <c r="D23" i="35"/>
  <c r="F23" i="35"/>
  <c r="D24" i="35"/>
  <c r="F24" i="35"/>
  <c r="D25" i="35"/>
  <c r="F25" i="35"/>
  <c r="D26" i="35"/>
  <c r="F26" i="35"/>
  <c r="D27" i="35"/>
  <c r="F27" i="35"/>
  <c r="D28" i="35"/>
  <c r="F28" i="35"/>
  <c r="D29" i="35"/>
  <c r="F29" i="35"/>
  <c r="D30" i="35"/>
  <c r="F30" i="35"/>
  <c r="D31" i="35"/>
  <c r="F31" i="35"/>
  <c r="D32" i="35"/>
  <c r="F32" i="35"/>
  <c r="D33" i="35"/>
  <c r="F33" i="35"/>
  <c r="D34" i="35"/>
  <c r="F34" i="35"/>
  <c r="D35" i="35"/>
  <c r="F35" i="35"/>
  <c r="H18" i="1" l="1"/>
  <c r="L35" i="1"/>
  <c r="L12" i="1"/>
  <c r="L25" i="1"/>
  <c r="L15" i="1"/>
  <c r="L7" i="1"/>
  <c r="L11" i="1"/>
  <c r="L24" i="1"/>
  <c r="L33" i="1"/>
  <c r="L26" i="1"/>
  <c r="L30" i="1"/>
  <c r="L23" i="1"/>
  <c r="L14" i="1"/>
  <c r="L39" i="1"/>
  <c r="L16" i="1"/>
  <c r="L8" i="1"/>
  <c r="I24" i="1"/>
  <c r="I8" i="1"/>
  <c r="I38" i="1"/>
  <c r="I22" i="1"/>
  <c r="G24" i="1"/>
  <c r="I35" i="1"/>
  <c r="G32" i="1"/>
  <c r="I14" i="1"/>
  <c r="I41" i="1"/>
  <c r="I33" i="1"/>
  <c r="I25" i="1"/>
  <c r="G30" i="1"/>
  <c r="I23" i="1"/>
  <c r="I26" i="1"/>
  <c r="L9" i="1"/>
  <c r="L40" i="1"/>
  <c r="I32" i="1"/>
  <c r="G13" i="1"/>
  <c r="G35" i="1"/>
  <c r="I9" i="1"/>
  <c r="I17" i="1"/>
  <c r="I34" i="1"/>
  <c r="G39" i="1"/>
  <c r="G34" i="1"/>
  <c r="L17" i="1"/>
  <c r="L10" i="1"/>
  <c r="L41" i="1"/>
  <c r="G27" i="1"/>
  <c r="L42" i="1"/>
  <c r="I42" i="1"/>
  <c r="G42" i="1"/>
  <c r="I7" i="1"/>
  <c r="K43" i="1"/>
  <c r="L37" i="1"/>
  <c r="L29" i="1"/>
  <c r="K20" i="1"/>
  <c r="L19" i="1"/>
  <c r="K18" i="1"/>
  <c r="L13" i="1"/>
  <c r="L6" i="1"/>
  <c r="J43" i="1"/>
  <c r="J20" i="1"/>
  <c r="J18" i="1"/>
  <c r="H43" i="1"/>
  <c r="I36" i="1"/>
  <c r="I28" i="1"/>
  <c r="I21" i="1"/>
  <c r="H20" i="1"/>
  <c r="I16" i="1"/>
  <c r="I12" i="1"/>
  <c r="G26" i="1"/>
  <c r="G40" i="1"/>
  <c r="G31" i="1"/>
  <c r="G37" i="1"/>
  <c r="G29" i="1"/>
  <c r="F43" i="1"/>
  <c r="F20" i="1"/>
  <c r="G11" i="1"/>
  <c r="G10" i="1"/>
  <c r="G15" i="1"/>
  <c r="F18" i="1"/>
  <c r="G22" i="1"/>
  <c r="I10" i="1"/>
  <c r="G23" i="1"/>
  <c r="G25" i="1"/>
  <c r="G38" i="1"/>
  <c r="I40" i="1"/>
  <c r="I30" i="1"/>
  <c r="I27" i="1"/>
  <c r="I31" i="1"/>
  <c r="G17" i="1"/>
  <c r="G41" i="1"/>
  <c r="G33" i="1"/>
  <c r="I39" i="1"/>
  <c r="G14" i="1"/>
  <c r="G7" i="1"/>
  <c r="I29" i="1"/>
  <c r="I15" i="1"/>
  <c r="I37" i="1"/>
  <c r="G28" i="1"/>
  <c r="G36" i="1"/>
  <c r="G21" i="1"/>
  <c r="E43" i="1"/>
  <c r="E20" i="1"/>
  <c r="I19" i="1"/>
  <c r="G19" i="1"/>
  <c r="G8" i="1"/>
  <c r="I13" i="1"/>
  <c r="G16" i="1"/>
  <c r="I11" i="1"/>
  <c r="G9" i="1"/>
  <c r="G12" i="1"/>
  <c r="E18" i="1"/>
  <c r="G6" i="1"/>
  <c r="I6" i="1" l="1"/>
  <c r="F44" i="1"/>
  <c r="G18" i="1"/>
  <c r="L20" i="1"/>
  <c r="G43" i="1"/>
  <c r="L43" i="1"/>
  <c r="K44" i="1"/>
  <c r="G20" i="1"/>
  <c r="L18" i="1"/>
  <c r="J44" i="1"/>
  <c r="H44" i="1"/>
  <c r="I18" i="1"/>
  <c r="I43" i="1"/>
  <c r="E44" i="1"/>
  <c r="I20" i="1"/>
  <c r="L44" i="1" l="1"/>
  <c r="I44" i="1"/>
  <c r="G44" i="1"/>
</calcChain>
</file>

<file path=xl/sharedStrings.xml><?xml version="1.0" encoding="utf-8"?>
<sst xmlns="http://schemas.openxmlformats.org/spreadsheetml/2006/main" count="544" uniqueCount="134">
  <si>
    <t>Bank Name</t>
  </si>
  <si>
    <t>Bank Type</t>
  </si>
  <si>
    <t>% of CASA Aadhaar seeding</t>
  </si>
  <si>
    <t>% CASA authentication</t>
  </si>
  <si>
    <t>PVT</t>
  </si>
  <si>
    <t>PSB</t>
  </si>
  <si>
    <t>Bandhan Bank</t>
  </si>
  <si>
    <t>Bank of Baroda</t>
  </si>
  <si>
    <t>RRB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</si>
  <si>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</si>
  <si>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</si>
  <si>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</si>
  <si>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</si>
  <si>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</si>
  <si>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</si>
  <si>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Karur Vysya Bank</t>
  </si>
  <si>
    <t>Punjab National Bank</t>
  </si>
  <si>
    <t>State Bank of India</t>
  </si>
  <si>
    <t>UCO Bank</t>
  </si>
  <si>
    <t>Union Bank of India</t>
  </si>
  <si>
    <t>Total Operative CASA Acs</t>
  </si>
  <si>
    <t>Sub Total</t>
  </si>
  <si>
    <t>Grand Total</t>
  </si>
  <si>
    <t>(A)</t>
  </si>
  <si>
    <t>(B)</t>
  </si>
  <si>
    <t xml:space="preserve"> (C) </t>
  </si>
  <si>
    <t>(D)</t>
  </si>
  <si>
    <t xml:space="preserve"> (E) </t>
  </si>
  <si>
    <t>Out of (A), Aadhaar Seeded Acs</t>
  </si>
  <si>
    <t xml:space="preserve">Out of (A), no. of Acs Authenticated </t>
  </si>
  <si>
    <t>Total Operative SB Acs</t>
  </si>
  <si>
    <t>(F)</t>
  </si>
  <si>
    <t>(G)</t>
  </si>
  <si>
    <t xml:space="preserve"> (H) </t>
  </si>
  <si>
    <t>Out of (F), Mobile Seeded Acs</t>
  </si>
  <si>
    <t>% of SB Mobile seeding</t>
  </si>
  <si>
    <t>Annexure - B</t>
  </si>
  <si>
    <t>Number of operative CASA</t>
  </si>
  <si>
    <t>Number of Aadhaar seeded CASA</t>
  </si>
  <si>
    <t>Number of Authenticated CASA</t>
  </si>
  <si>
    <t>Sr.</t>
  </si>
  <si>
    <t>Punjab &amp; Sind Bank</t>
  </si>
  <si>
    <t>Axis Bank</t>
  </si>
  <si>
    <t>Catholic Syrian Bank</t>
  </si>
  <si>
    <t>City Union Bank</t>
  </si>
  <si>
    <t>DCB Bank</t>
  </si>
  <si>
    <t>Dhanalakshmi Bank</t>
  </si>
  <si>
    <t>HDFC Bank</t>
  </si>
  <si>
    <t>IDBI Bank</t>
  </si>
  <si>
    <t>IDFC Bank</t>
  </si>
  <si>
    <t>IndusInd Bank</t>
  </si>
  <si>
    <t>Karnataka Bank</t>
  </si>
  <si>
    <t>Kotak Mahindra Bank</t>
  </si>
  <si>
    <t>RBL Bank</t>
  </si>
  <si>
    <t>South Indian Bank</t>
  </si>
  <si>
    <t>Tamilnadu Mercantile Bank</t>
  </si>
  <si>
    <t>(figure in lakhs)</t>
  </si>
  <si>
    <t>ICICI Bank</t>
  </si>
  <si>
    <t>Jammu &amp; Kashmir Bank</t>
  </si>
  <si>
    <t>Yes Bank</t>
  </si>
  <si>
    <t>No. of operative savings a/c</t>
  </si>
  <si>
    <t>No. of operative savings a/c seeded with Mobile</t>
  </si>
  <si>
    <t>No. of operative savings a/c not having Mobile</t>
  </si>
  <si>
    <t>Gujarat</t>
  </si>
  <si>
    <t>Airtel Payment Bank</t>
  </si>
  <si>
    <t>India Post Payment Bank</t>
  </si>
  <si>
    <t>PAY</t>
  </si>
  <si>
    <t>Paytm Payment Bank</t>
  </si>
  <si>
    <t>Federal Bank</t>
  </si>
  <si>
    <t>Nainital Bank Ltd</t>
  </si>
  <si>
    <t>State</t>
  </si>
  <si>
    <t>District</t>
  </si>
  <si>
    <t>Ahmadabad</t>
  </si>
  <si>
    <t>Amreli</t>
  </si>
  <si>
    <t>Anand</t>
  </si>
  <si>
    <t>Arvalli</t>
  </si>
  <si>
    <t>Banas Kantha</t>
  </si>
  <si>
    <t>Bharuch</t>
  </si>
  <si>
    <t>Bhavnagar</t>
  </si>
  <si>
    <t>Boatad</t>
  </si>
  <si>
    <t>Chhotaudepur</t>
  </si>
  <si>
    <t>Devbhoomi Dawarka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</si>
  <si>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</si>
  <si>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</si>
  <si>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</si>
  <si>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</si>
  <si>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</si>
  <si>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</si>
  <si>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</si>
  <si>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</si>
  <si>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</si>
  <si>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</si>
  <si>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</si>
  <si>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</si>
  <si>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</si>
  <si>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</si>
  <si>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</si>
  <si>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</si>
  <si>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</si>
  <si>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</si>
  <si>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</si>
  <si>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</si>
  <si>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The Dangs</t>
  </si>
  <si>
    <t>Vadodara</t>
  </si>
  <si>
    <t>Valsad</t>
  </si>
  <si>
    <t>State Name</t>
  </si>
  <si>
    <t>% Mobile Seeding</t>
  </si>
  <si>
    <t>Total</t>
  </si>
  <si>
    <t>Number of operative CASA (actual)</t>
  </si>
  <si>
    <t>Number of Aadhaar seeded CASA (actual)</t>
  </si>
  <si>
    <t>Axis Bank Ltd</t>
  </si>
  <si>
    <t>Catholic Syrian Bank Ltd</t>
  </si>
  <si>
    <t>City Union Bank Ltd</t>
  </si>
  <si>
    <t>DCB Bank Limited</t>
  </si>
  <si>
    <t>Dhanalakshmi Bank Ltd</t>
  </si>
  <si>
    <t>Federal Bank Ltd</t>
  </si>
  <si>
    <t>HDFC Bank Ltd</t>
  </si>
  <si>
    <t>ICICI Bank Ltd</t>
  </si>
  <si>
    <t>IDBI Bank Ltd.</t>
  </si>
  <si>
    <t>IDFC Bank Ltd.</t>
  </si>
  <si>
    <t>IndusInd Bank Ltd</t>
  </si>
  <si>
    <t>Jammu &amp; Kashmir Bank Ltd</t>
  </si>
  <si>
    <t>Karnataka Bank Ltd</t>
  </si>
  <si>
    <t>Kotak Mahindra Bank Ltd</t>
  </si>
  <si>
    <t>RBL Bank Ltd</t>
  </si>
  <si>
    <t>South Indian Bank Ltd</t>
  </si>
  <si>
    <t>Tamilnadu Mercantile Bank Ltd</t>
  </si>
  <si>
    <t>Yes Bank Ltd</t>
  </si>
  <si>
    <t>Statewise-Bankwise Aadhaar Progress of CASA in Gujarat as on 27/06/2025 (figure in lakhs )</t>
  </si>
  <si>
    <t>Gujarat Gramin Bank</t>
  </si>
  <si>
    <t>Statewise-Bankwise Mobile Progress of CASA in Gujarat as on 27/06/2025 (figure in lakhs )</t>
  </si>
  <si>
    <t>District wise Mobile seeding as on 27/06/2025 (figure in lakhs )</t>
  </si>
  <si>
    <t>District wise Aadhaar seeding as on 27/06/2025 (figure in lakhs )</t>
  </si>
  <si>
    <t>Bankwise position of Aadhaar, Mobile Seeding and Aadhaar Authentication as on 27.06.2025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</si>
</sst>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Arial Black"/>
      <family val="2"/>
    </font>
    <font>
      <sz val="22"/>
      <color theme="1"/>
      <name val="Arial Black"/>
      <family val="2"/>
    </font>
    <font>
      <sz val="10"/>
      <color rgb="FF000000"/>
      <name val="Arial Black"/>
      <family val="2"/>
    </font>
    <font>
      <sz val="18"/>
      <color theme="3"/>
      <name val="Cambria"/>
      <family val="2"/>
      <scheme val="maj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9C57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22" fillId="33" borderId="11" xfId="0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wrapText="1"/>
    </xf>
    <xf numFmtId="0" fontId="22" fillId="0" borderId="16" xfId="0" applyFont="1" applyBorder="1" applyAlignment="1">
      <alignment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wrapText="1"/>
    </xf>
    <xf numFmtId="0" fontId="22" fillId="0" borderId="14" xfId="0" applyFont="1" applyBorder="1" applyAlignment="1">
      <alignment horizontal="center" wrapText="1"/>
    </xf>
    <xf numFmtId="0" fontId="22" fillId="0" borderId="11" xfId="0" applyFont="1" applyBorder="1" applyAlignment="1">
      <alignment wrapText="1"/>
    </xf>
    <xf numFmtId="0" fontId="22" fillId="0" borderId="12" xfId="0" applyFont="1" applyBorder="1" applyAlignment="1">
      <alignment horizontal="center" wrapText="1"/>
    </xf>
    <xf numFmtId="0" fontId="22" fillId="33" borderId="10" xfId="0" applyFont="1" applyFill="1" applyBorder="1" applyAlignment="1">
      <alignment wrapText="1"/>
    </xf>
    <xf numFmtId="0" fontId="22" fillId="33" borderId="0" xfId="0" applyFont="1" applyFill="1" applyAlignment="1">
      <alignment horizontal="center" vertical="center" wrapText="1"/>
    </xf>
    <xf numFmtId="0" fontId="22" fillId="0" borderId="15" xfId="0" applyFont="1" applyBorder="1" applyAlignment="1">
      <alignment wrapText="1"/>
    </xf>
    <xf numFmtId="2" fontId="22" fillId="33" borderId="10" xfId="0" applyNumberFormat="1" applyFont="1" applyFill="1" applyBorder="1" applyAlignment="1">
      <alignment wrapText="1"/>
    </xf>
    <xf numFmtId="10" fontId="22" fillId="33" borderId="10" xfId="42" applyNumberFormat="1" applyFont="1" applyFill="1" applyBorder="1" applyAlignment="1">
      <alignment wrapText="1"/>
    </xf>
    <xf numFmtId="0" fontId="22" fillId="33" borderId="13" xfId="0" applyFont="1" applyFill="1" applyBorder="1" applyAlignment="1">
      <alignment wrapText="1"/>
    </xf>
    <xf numFmtId="10" fontId="22" fillId="33" borderId="17" xfId="42" applyNumberFormat="1" applyFont="1" applyFill="1" applyBorder="1" applyAlignment="1">
      <alignment wrapText="1"/>
    </xf>
    <xf numFmtId="2" fontId="22" fillId="33" borderId="13" xfId="0" applyNumberFormat="1" applyFont="1" applyFill="1" applyBorder="1" applyAlignment="1">
      <alignment wrapText="1"/>
    </xf>
    <xf numFmtId="10" fontId="22" fillId="33" borderId="10" xfId="0" applyNumberFormat="1" applyFont="1" applyFill="1" applyBorder="1" applyAlignment="1">
      <alignment wrapText="1"/>
    </xf>
    <xf numFmtId="10" fontId="22" fillId="33" borderId="13" xfId="42" applyNumberFormat="1" applyFont="1" applyFill="1" applyBorder="1" applyAlignment="1">
      <alignment wrapText="1"/>
    </xf>
    <xf numFmtId="2" fontId="23" fillId="33" borderId="11" xfId="0" applyNumberFormat="1" applyFont="1" applyFill="1" applyBorder="1" applyAlignment="1">
      <alignment wrapText="1"/>
    </xf>
    <xf numFmtId="10" fontId="23" fillId="33" borderId="11" xfId="42" applyNumberFormat="1" applyFont="1" applyFill="1" applyBorder="1" applyAlignment="1">
      <alignment wrapText="1"/>
    </xf>
    <xf numFmtId="0" fontId="22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 wrapText="1"/>
    </xf>
    <xf numFmtId="2" fontId="0" fillId="0" borderId="10" xfId="0" applyNumberFormat="1" applyBorder="1" applyAlignment="1">
      <alignment vertical="top" wrapText="1"/>
    </xf>
    <xf numFmtId="0" fontId="28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18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22" xfId="0" applyFont="1" applyBorder="1" applyAlignment="1">
      <alignment horizontal="center" wrapText="1"/>
    </xf>
    <xf numFmtId="0" fontId="22" fillId="0" borderId="21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23" xfId="0" applyFont="1" applyBorder="1" applyAlignment="1">
      <alignment horizontal="center" wrapText="1"/>
    </xf>
    <xf numFmtId="0" fontId="22" fillId="0" borderId="18" xfId="0" applyFont="1" applyBorder="1" applyAlignment="1">
      <alignment horizontal="center" wrapText="1"/>
    </xf>
    <xf numFmtId="0" fontId="22" fillId="0" borderId="24" xfId="0" applyFont="1" applyBorder="1" applyAlignment="1">
      <alignment horizontal="center" wrapText="1"/>
    </xf>
    <xf numFmtId="0" fontId="23" fillId="0" borderId="25" xfId="0" applyFont="1" applyBorder="1" applyAlignment="1">
      <alignment horizontal="center" wrapText="1"/>
    </xf>
    <xf numFmtId="0" fontId="23" fillId="0" borderId="26" xfId="0" applyFont="1" applyBorder="1" applyAlignment="1">
      <alignment horizontal="center" wrapText="1"/>
    </xf>
    <xf numFmtId="0" fontId="23" fillId="0" borderId="27" xfId="0" applyFont="1" applyBorder="1" applyAlignment="1">
      <alignment horizontal="center" wrapText="1"/>
    </xf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5" xr:uid="{00000000-0005-0000-0000-00000D000000}"/>
    <cellStyle name="60% - Accent2" xfId="25" builtinId="36" customBuiltin="1"/>
    <cellStyle name="60% - Accent2 2" xfId="46" xr:uid="{00000000-0005-0000-0000-00000F000000}"/>
    <cellStyle name="60% - Accent3" xfId="29" builtinId="40" customBuiltin="1"/>
    <cellStyle name="60% - Accent3 2" xfId="47" xr:uid="{00000000-0005-0000-0000-000011000000}"/>
    <cellStyle name="60% - Accent4" xfId="33" builtinId="44" customBuiltin="1"/>
    <cellStyle name="60% - Accent4 2" xfId="48" xr:uid="{00000000-0005-0000-0000-000013000000}"/>
    <cellStyle name="60% - Accent5" xfId="37" builtinId="48" customBuiltin="1"/>
    <cellStyle name="60% - Accent5 2" xfId="49" xr:uid="{00000000-0005-0000-0000-000015000000}"/>
    <cellStyle name="60% - Accent6" xfId="41" builtinId="52" customBuiltin="1"/>
    <cellStyle name="60% - Accent6 2" xfId="50" xr:uid="{00000000-0005-0000-0000-000017000000}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eutral 2" xfId="44" xr:uid="{00000000-0005-0000-0000-00002A000000}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itle 2" xfId="43" xr:uid="{00000000-0005-0000-0000-000030000000}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1.emf"/><Relationship Id="rId1" Type="http://schemas.openxmlformats.org/officeDocument/2006/relationships/image" Target="../media/image4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2</xdr:col>
          <xdr:colOff>914400</xdr:colOff>
          <xdr:row>0</xdr:row>
          <xdr:rowOff>228600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2</xdr:col>
          <xdr:colOff>914400</xdr:colOff>
          <xdr:row>0</xdr:row>
          <xdr:rowOff>228600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2</xdr:col>
          <xdr:colOff>914400</xdr:colOff>
          <xdr:row>0</xdr:row>
          <xdr:rowOff>228600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0</xdr:rowOff>
        </xdr:from>
        <xdr:to>
          <xdr:col>2</xdr:col>
          <xdr:colOff>914400</xdr:colOff>
          <xdr:row>44</xdr:row>
          <xdr:rowOff>38100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0</xdr:rowOff>
        </xdr:from>
        <xdr:to>
          <xdr:col>2</xdr:col>
          <xdr:colOff>914400</xdr:colOff>
          <xdr:row>44</xdr:row>
          <xdr:rowOff>38100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43</xdr:row>
          <xdr:rowOff>0</xdr:rowOff>
        </xdr:from>
        <xdr:to>
          <xdr:col>2</xdr:col>
          <xdr:colOff>914400</xdr:colOff>
          <xdr:row>44</xdr:row>
          <xdr:rowOff>38100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485775</xdr:colOff>
          <xdr:row>44</xdr:row>
          <xdr:rowOff>38100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485775</xdr:colOff>
          <xdr:row>44</xdr:row>
          <xdr:rowOff>38100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1800225</xdr:colOff>
      <xdr:row>1</xdr:row>
      <xdr:rowOff>38100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8DBCFA0-E2E0-4D3A-8D63-96DA3CADA194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619125</xdr:colOff>
      <xdr:row>0</xdr:row>
      <xdr:rowOff>0</xdr:rowOff>
    </xdr:from>
    <xdr:to>
      <xdr:col>3</xdr:col>
      <xdr:colOff>1466850</xdr:colOff>
      <xdr:row>1</xdr:row>
      <xdr:rowOff>38100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CD11CBD-CC2F-41E5-B627-2E63AF3DCE11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914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1238250</xdr:colOff>
      <xdr:row>0</xdr:row>
      <xdr:rowOff>0</xdr:rowOff>
    </xdr:from>
    <xdr:to>
      <xdr:col>3</xdr:col>
      <xdr:colOff>981075</xdr:colOff>
      <xdr:row>1</xdr:row>
      <xdr:rowOff>38100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2B7C778C-40DB-422E-B617-EE1E368D5D1F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914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7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3.emf"/><Relationship Id="rId5" Type="http://schemas.openxmlformats.org/officeDocument/2006/relationships/image" Target="../media/image1.emf"/><Relationship Id="rId15" Type="http://schemas.openxmlformats.org/officeDocument/2006/relationships/image" Target="../media/image4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1.xml"/><Relationship Id="rId9" Type="http://schemas.openxmlformats.org/officeDocument/2006/relationships/image" Target="../media/image2.emf"/><Relationship Id="rId14" Type="http://schemas.openxmlformats.org/officeDocument/2006/relationships/control" Target="../activeX/activeX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44"/>
  <sheetViews>
    <sheetView showGridLines="0" tabSelected="1" zoomScaleNormal="100" zoomScaleSheetLayoutView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0" sqref="E10"/>
    </sheetView>
  </sheetViews>
  <sheetFormatPr defaultRowHeight="15" x14ac:dyDescent="0.25"/>
  <cols>
    <col min="1" max="1" width="6.7109375" customWidth="1"/>
    <col min="2" max="2" width="30.85546875" hidden="1" customWidth="1"/>
    <col min="3" max="3" width="30.85546875" customWidth="1"/>
    <col min="4" max="4" width="6.42578125" style="1" customWidth="1"/>
    <col min="5" max="5" width="11.140625" customWidth="1"/>
    <col min="6" max="6" width="13.5703125" customWidth="1"/>
    <col min="7" max="7" width="10.85546875" customWidth="1"/>
    <col min="8" max="8" width="15.140625" customWidth="1"/>
    <col min="9" max="9" width="15.7109375" customWidth="1"/>
    <col min="10" max="10" width="12.42578125" style="2" bestFit="1" customWidth="1"/>
    <col min="11" max="11" width="11.140625" style="2" bestFit="1" customWidth="1"/>
    <col min="12" max="12" width="10.140625" style="2" customWidth="1"/>
    <col min="14" max="14" width="28.7109375" customWidth="1"/>
    <col min="15" max="15" width="8.5703125" customWidth="1"/>
    <col min="16" max="16" width="31.140625" bestFit="1" customWidth="1"/>
    <col min="17" max="17" width="8.5703125" customWidth="1"/>
  </cols>
  <sheetData>
    <row r="1" spans="1:16" ht="27.75" customHeight="1" x14ac:dyDescent="0.6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6" ht="25.5" customHeight="1" x14ac:dyDescent="0.25">
      <c r="A2" s="35" t="s">
        <v>133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6" ht="15" customHeight="1" x14ac:dyDescent="0.25">
      <c r="A3" s="37" t="s">
        <v>56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6" ht="61.5" customHeight="1" x14ac:dyDescent="0.25">
      <c r="A4" s="34" t="s">
        <v>40</v>
      </c>
      <c r="B4" s="34" t="s">
        <v>0</v>
      </c>
      <c r="C4" s="34" t="s">
        <v>0</v>
      </c>
      <c r="D4" s="34" t="s">
        <v>1</v>
      </c>
      <c r="E4" s="23" t="s">
        <v>20</v>
      </c>
      <c r="F4" s="23" t="s">
        <v>28</v>
      </c>
      <c r="G4" s="23" t="s">
        <v>2</v>
      </c>
      <c r="H4" s="23" t="s">
        <v>29</v>
      </c>
      <c r="I4" s="23" t="s">
        <v>3</v>
      </c>
      <c r="J4" s="3" t="s">
        <v>30</v>
      </c>
      <c r="K4" s="3" t="s">
        <v>34</v>
      </c>
      <c r="L4" s="3" t="s">
        <v>35</v>
      </c>
    </row>
    <row r="5" spans="1:16" x14ac:dyDescent="0.25">
      <c r="A5" s="34"/>
      <c r="B5" s="34"/>
      <c r="C5" s="34"/>
      <c r="D5" s="34"/>
      <c r="E5" s="23" t="s">
        <v>23</v>
      </c>
      <c r="F5" s="23" t="s">
        <v>24</v>
      </c>
      <c r="G5" s="23" t="s">
        <v>25</v>
      </c>
      <c r="H5" s="23" t="s">
        <v>26</v>
      </c>
      <c r="I5" s="23" t="s">
        <v>27</v>
      </c>
      <c r="J5" s="3" t="s">
        <v>31</v>
      </c>
      <c r="K5" s="3" t="s">
        <v>32</v>
      </c>
      <c r="L5" s="3" t="s">
        <v>33</v>
      </c>
      <c r="O5" s="12"/>
      <c r="P5" s="12"/>
    </row>
    <row r="6" spans="1:16" x14ac:dyDescent="0.25">
      <c r="A6" s="4">
        <v>1</v>
      </c>
      <c r="B6" s="5" t="s">
        <v>7</v>
      </c>
      <c r="C6" s="5" t="s">
        <v>7</v>
      </c>
      <c r="D6" s="4" t="s">
        <v>5</v>
      </c>
      <c r="E6" s="14">
        <v>193.57</v>
      </c>
      <c r="F6" s="14">
        <v>150.16999999999999</v>
      </c>
      <c r="G6" s="15">
        <f>F6/E6</f>
        <v>0.77579170325980262</v>
      </c>
      <c r="H6" s="14">
        <v>119.17</v>
      </c>
      <c r="I6" s="17">
        <f>H6/E6</f>
        <v>0.61564291987394748</v>
      </c>
      <c r="J6" s="14">
        <v>190.96</v>
      </c>
      <c r="K6" s="14">
        <v>160.44999999999999</v>
      </c>
      <c r="L6" s="19">
        <f>K6/J6</f>
        <v>0.84022832006702963</v>
      </c>
    </row>
    <row r="7" spans="1:16" x14ac:dyDescent="0.25">
      <c r="A7" s="6">
        <v>2</v>
      </c>
      <c r="B7" s="11" t="s">
        <v>9</v>
      </c>
      <c r="C7" s="11" t="s">
        <v>9</v>
      </c>
      <c r="D7" s="6" t="s">
        <v>5</v>
      </c>
      <c r="E7" s="14">
        <v>41.34</v>
      </c>
      <c r="F7" s="14">
        <v>39.71</v>
      </c>
      <c r="G7" s="15">
        <f t="shared" ref="G7:G18" si="0">F7/E7</f>
        <v>0.96057087566521526</v>
      </c>
      <c r="H7" s="14">
        <v>23.72</v>
      </c>
      <c r="I7" s="17">
        <f t="shared" ref="I7:I44" si="1">H7/E7</f>
        <v>0.57377842283502656</v>
      </c>
      <c r="J7" s="14">
        <v>36.97</v>
      </c>
      <c r="K7" s="14">
        <v>31.99</v>
      </c>
      <c r="L7" s="19">
        <f t="shared" ref="L7:L44" si="2">K7/J7</f>
        <v>0.86529618609683523</v>
      </c>
    </row>
    <row r="8" spans="1:16" x14ac:dyDescent="0.25">
      <c r="A8" s="4">
        <v>3</v>
      </c>
      <c r="B8" s="11" t="s">
        <v>10</v>
      </c>
      <c r="C8" s="11" t="s">
        <v>10</v>
      </c>
      <c r="D8" s="6" t="s">
        <v>5</v>
      </c>
      <c r="E8" s="14">
        <v>4.57</v>
      </c>
      <c r="F8" s="14">
        <v>4.1900000000000004</v>
      </c>
      <c r="G8" s="15">
        <f t="shared" si="0"/>
        <v>0.91684901531728669</v>
      </c>
      <c r="H8" s="14">
        <v>1.82</v>
      </c>
      <c r="I8" s="17">
        <f t="shared" si="1"/>
        <v>0.39824945295404812</v>
      </c>
      <c r="J8" s="14">
        <v>4.5599999999999996</v>
      </c>
      <c r="K8" s="14">
        <v>4.2</v>
      </c>
      <c r="L8" s="19">
        <f t="shared" si="2"/>
        <v>0.92105263157894746</v>
      </c>
    </row>
    <row r="9" spans="1:16" x14ac:dyDescent="0.25">
      <c r="A9" s="6">
        <v>4</v>
      </c>
      <c r="B9" s="11" t="s">
        <v>11</v>
      </c>
      <c r="C9" s="11" t="s">
        <v>11</v>
      </c>
      <c r="D9" s="6" t="s">
        <v>5</v>
      </c>
      <c r="E9" s="14">
        <v>12.01</v>
      </c>
      <c r="F9" s="14">
        <v>11.08</v>
      </c>
      <c r="G9" s="15">
        <f t="shared" si="0"/>
        <v>0.92256452955870105</v>
      </c>
      <c r="H9" s="14">
        <v>3.44</v>
      </c>
      <c r="I9" s="17">
        <f t="shared" si="1"/>
        <v>0.28642797668609493</v>
      </c>
      <c r="J9" s="14">
        <v>11.5</v>
      </c>
      <c r="K9" s="14">
        <v>10.41</v>
      </c>
      <c r="L9" s="19">
        <f t="shared" si="2"/>
        <v>0.90521739130434786</v>
      </c>
    </row>
    <row r="10" spans="1:16" x14ac:dyDescent="0.25">
      <c r="A10" s="4">
        <v>5</v>
      </c>
      <c r="B10" s="7" t="s">
        <v>12</v>
      </c>
      <c r="C10" s="7" t="s">
        <v>12</v>
      </c>
      <c r="D10" s="6" t="s">
        <v>5</v>
      </c>
      <c r="E10" s="14">
        <v>33.9</v>
      </c>
      <c r="F10" s="14">
        <v>32.5</v>
      </c>
      <c r="G10" s="15">
        <f t="shared" si="0"/>
        <v>0.95870206489675525</v>
      </c>
      <c r="H10" s="14">
        <v>27.92</v>
      </c>
      <c r="I10" s="17">
        <f t="shared" si="1"/>
        <v>0.82359882005899709</v>
      </c>
      <c r="J10" s="14">
        <v>22.05</v>
      </c>
      <c r="K10" s="14">
        <v>19.149999999999999</v>
      </c>
      <c r="L10" s="19">
        <f t="shared" si="2"/>
        <v>0.86848072562358269</v>
      </c>
    </row>
    <row r="11" spans="1:16" x14ac:dyDescent="0.25">
      <c r="A11" s="6">
        <v>6</v>
      </c>
      <c r="B11" s="7" t="s">
        <v>13</v>
      </c>
      <c r="C11" s="7" t="s">
        <v>13</v>
      </c>
      <c r="D11" s="6" t="s">
        <v>5</v>
      </c>
      <c r="E11" s="14">
        <v>10</v>
      </c>
      <c r="F11" s="14">
        <v>6.46</v>
      </c>
      <c r="G11" s="15">
        <f t="shared" si="0"/>
        <v>0.64600000000000002</v>
      </c>
      <c r="H11" s="14">
        <v>4.0599999999999996</v>
      </c>
      <c r="I11" s="17">
        <f t="shared" si="1"/>
        <v>0.40599999999999997</v>
      </c>
      <c r="J11" s="14">
        <v>9.41</v>
      </c>
      <c r="K11" s="14">
        <v>6.83</v>
      </c>
      <c r="L11" s="19">
        <f t="shared" si="2"/>
        <v>0.72582359192348567</v>
      </c>
    </row>
    <row r="12" spans="1:16" x14ac:dyDescent="0.25">
      <c r="A12" s="4">
        <v>7</v>
      </c>
      <c r="B12" s="7" t="s">
        <v>14</v>
      </c>
      <c r="C12" s="7" t="s">
        <v>14</v>
      </c>
      <c r="D12" s="6" t="s">
        <v>5</v>
      </c>
      <c r="E12" s="14">
        <v>6.57</v>
      </c>
      <c r="F12" s="14">
        <v>6.06</v>
      </c>
      <c r="G12" s="15">
        <f t="shared" si="0"/>
        <v>0.92237442922374424</v>
      </c>
      <c r="H12" s="14">
        <v>5.82</v>
      </c>
      <c r="I12" s="17">
        <f t="shared" si="1"/>
        <v>0.88584474885844744</v>
      </c>
      <c r="J12" s="14">
        <v>6.28</v>
      </c>
      <c r="K12" s="14">
        <v>6.04</v>
      </c>
      <c r="L12" s="19">
        <f t="shared" si="2"/>
        <v>0.96178343949044587</v>
      </c>
    </row>
    <row r="13" spans="1:16" x14ac:dyDescent="0.25">
      <c r="A13" s="6">
        <v>8</v>
      </c>
      <c r="B13" s="7" t="s">
        <v>41</v>
      </c>
      <c r="C13" s="7" t="s">
        <v>41</v>
      </c>
      <c r="D13" s="6" t="s">
        <v>5</v>
      </c>
      <c r="E13" s="14">
        <v>1.03</v>
      </c>
      <c r="F13" s="14">
        <v>1</v>
      </c>
      <c r="G13" s="15">
        <f t="shared" si="0"/>
        <v>0.970873786407767</v>
      </c>
      <c r="H13" s="14">
        <v>0.75</v>
      </c>
      <c r="I13" s="17">
        <f t="shared" si="1"/>
        <v>0.72815533980582525</v>
      </c>
      <c r="J13" s="14">
        <v>1</v>
      </c>
      <c r="K13" s="14">
        <v>0.99</v>
      </c>
      <c r="L13" s="19">
        <f t="shared" si="2"/>
        <v>0.99</v>
      </c>
    </row>
    <row r="14" spans="1:16" x14ac:dyDescent="0.25">
      <c r="A14" s="4">
        <v>9</v>
      </c>
      <c r="B14" s="7" t="s">
        <v>16</v>
      </c>
      <c r="C14" s="7" t="s">
        <v>16</v>
      </c>
      <c r="D14" s="6" t="s">
        <v>5</v>
      </c>
      <c r="E14" s="14">
        <v>21.15</v>
      </c>
      <c r="F14" s="14">
        <v>19.809999999999999</v>
      </c>
      <c r="G14" s="15">
        <f t="shared" si="0"/>
        <v>0.93664302600472815</v>
      </c>
      <c r="H14" s="14">
        <v>11</v>
      </c>
      <c r="I14" s="17">
        <f t="shared" si="1"/>
        <v>0.52009456264775422</v>
      </c>
      <c r="J14" s="14">
        <v>14.46</v>
      </c>
      <c r="K14" s="14">
        <v>14.01</v>
      </c>
      <c r="L14" s="19">
        <f t="shared" si="2"/>
        <v>0.96887966804979242</v>
      </c>
    </row>
    <row r="15" spans="1:16" x14ac:dyDescent="0.25">
      <c r="A15" s="6">
        <v>10</v>
      </c>
      <c r="B15" s="7" t="s">
        <v>17</v>
      </c>
      <c r="C15" s="7" t="s">
        <v>17</v>
      </c>
      <c r="D15" s="6" t="s">
        <v>5</v>
      </c>
      <c r="E15" s="14">
        <v>167</v>
      </c>
      <c r="F15" s="14">
        <v>160.4</v>
      </c>
      <c r="G15" s="15">
        <f t="shared" si="0"/>
        <v>0.96047904191616773</v>
      </c>
      <c r="H15" s="14">
        <v>52.24</v>
      </c>
      <c r="I15" s="17">
        <f t="shared" si="1"/>
        <v>0.31281437125748507</v>
      </c>
      <c r="J15" s="14">
        <v>166.18</v>
      </c>
      <c r="K15" s="14">
        <v>91.33</v>
      </c>
      <c r="L15" s="19">
        <f t="shared" si="2"/>
        <v>0.54958478757973284</v>
      </c>
    </row>
    <row r="16" spans="1:16" x14ac:dyDescent="0.25">
      <c r="A16" s="4">
        <v>11</v>
      </c>
      <c r="B16" s="7" t="s">
        <v>18</v>
      </c>
      <c r="C16" s="7" t="s">
        <v>18</v>
      </c>
      <c r="D16" s="6" t="s">
        <v>5</v>
      </c>
      <c r="E16" s="14">
        <v>6.32</v>
      </c>
      <c r="F16" s="14">
        <v>5.75</v>
      </c>
      <c r="G16" s="15">
        <f t="shared" si="0"/>
        <v>0.90981012658227844</v>
      </c>
      <c r="H16" s="14">
        <v>2.09</v>
      </c>
      <c r="I16" s="17">
        <f t="shared" si="1"/>
        <v>0.33069620253164556</v>
      </c>
      <c r="J16" s="14">
        <v>6.12</v>
      </c>
      <c r="K16" s="14">
        <v>5.72</v>
      </c>
      <c r="L16" s="19">
        <f t="shared" si="2"/>
        <v>0.93464052287581689</v>
      </c>
    </row>
    <row r="17" spans="1:12" x14ac:dyDescent="0.25">
      <c r="A17" s="6">
        <v>12</v>
      </c>
      <c r="B17" s="7" t="s">
        <v>19</v>
      </c>
      <c r="C17" s="7" t="s">
        <v>19</v>
      </c>
      <c r="D17" s="6" t="s">
        <v>5</v>
      </c>
      <c r="E17" s="14">
        <v>37.67</v>
      </c>
      <c r="F17" s="14">
        <v>34.76</v>
      </c>
      <c r="G17" s="15">
        <f t="shared" si="0"/>
        <v>0.92275019909742495</v>
      </c>
      <c r="H17" s="14">
        <v>9.8000000000000007</v>
      </c>
      <c r="I17" s="17">
        <f t="shared" si="1"/>
        <v>0.26015396867533847</v>
      </c>
      <c r="J17" s="14">
        <v>32.28</v>
      </c>
      <c r="K17" s="14">
        <v>28.75</v>
      </c>
      <c r="L17" s="19">
        <f t="shared" si="2"/>
        <v>0.8906443618339529</v>
      </c>
    </row>
    <row r="18" spans="1:12" ht="15" customHeight="1" x14ac:dyDescent="0.25">
      <c r="A18" s="43" t="s">
        <v>21</v>
      </c>
      <c r="B18" s="44"/>
      <c r="C18" s="44"/>
      <c r="D18" s="45"/>
      <c r="E18" s="18">
        <f>SUM(E6:E17)</f>
        <v>535.12999999999988</v>
      </c>
      <c r="F18" s="18">
        <f>SUM(F6:F17)</f>
        <v>471.89</v>
      </c>
      <c r="G18" s="20">
        <f t="shared" si="0"/>
        <v>0.8818231084035657</v>
      </c>
      <c r="H18" s="16">
        <f>SUM(H6:H17)</f>
        <v>261.83</v>
      </c>
      <c r="I18" s="17">
        <f t="shared" si="1"/>
        <v>0.48928297796797049</v>
      </c>
      <c r="J18" s="18">
        <f>SUM(J6:J17)</f>
        <v>501.77</v>
      </c>
      <c r="K18" s="18">
        <f>SUM(K6:K17)</f>
        <v>379.87</v>
      </c>
      <c r="L18" s="19">
        <f t="shared" si="2"/>
        <v>0.75706000757319092</v>
      </c>
    </row>
    <row r="19" spans="1:12" x14ac:dyDescent="0.25">
      <c r="A19" s="6">
        <v>13</v>
      </c>
      <c r="B19" s="7" t="s">
        <v>129</v>
      </c>
      <c r="C19" s="7" t="s">
        <v>129</v>
      </c>
      <c r="D19" s="6" t="s">
        <v>8</v>
      </c>
      <c r="E19" s="14">
        <v>50.54</v>
      </c>
      <c r="F19" s="14">
        <v>47.8</v>
      </c>
      <c r="G19" s="15">
        <f>F19/E19</f>
        <v>0.94578551642263553</v>
      </c>
      <c r="H19" s="14">
        <v>17.96</v>
      </c>
      <c r="I19" s="17">
        <f t="shared" si="1"/>
        <v>0.35536208943411163</v>
      </c>
      <c r="J19" s="14">
        <v>50.28</v>
      </c>
      <c r="K19" s="14">
        <v>41.32</v>
      </c>
      <c r="L19" s="19">
        <f t="shared" si="2"/>
        <v>0.82179793158313441</v>
      </c>
    </row>
    <row r="20" spans="1:12" ht="15" customHeight="1" x14ac:dyDescent="0.25">
      <c r="A20" s="43" t="s">
        <v>21</v>
      </c>
      <c r="B20" s="44"/>
      <c r="C20" s="44"/>
      <c r="D20" s="45"/>
      <c r="E20" s="18">
        <f>SUM(E19:E19)</f>
        <v>50.54</v>
      </c>
      <c r="F20" s="18">
        <f>SUM(F19:F19)</f>
        <v>47.8</v>
      </c>
      <c r="G20" s="20">
        <f t="shared" ref="G20" si="3">F20/E20</f>
        <v>0.94578551642263553</v>
      </c>
      <c r="H20" s="18">
        <f>SUM(H19:H19)</f>
        <v>17.96</v>
      </c>
      <c r="I20" s="17">
        <f t="shared" si="1"/>
        <v>0.35536208943411163</v>
      </c>
      <c r="J20" s="18">
        <f>SUM(J19:J19)</f>
        <v>50.28</v>
      </c>
      <c r="K20" s="18">
        <f>SUM(K19:K19)</f>
        <v>41.32</v>
      </c>
      <c r="L20" s="19">
        <f t="shared" si="2"/>
        <v>0.82179793158313441</v>
      </c>
    </row>
    <row r="21" spans="1:12" x14ac:dyDescent="0.25">
      <c r="A21" s="6">
        <v>14</v>
      </c>
      <c r="B21" s="7" t="s">
        <v>110</v>
      </c>
      <c r="C21" s="7" t="s">
        <v>42</v>
      </c>
      <c r="D21" s="6" t="s">
        <v>4</v>
      </c>
      <c r="E21" s="14">
        <v>28.52</v>
      </c>
      <c r="F21" s="14">
        <v>9.17</v>
      </c>
      <c r="G21" s="15">
        <f>F21/E21</f>
        <v>0.32152875175315571</v>
      </c>
      <c r="H21" s="14">
        <v>8.4499999999999993</v>
      </c>
      <c r="I21" s="17">
        <f t="shared" si="1"/>
        <v>0.29628330995792423</v>
      </c>
      <c r="J21" s="14">
        <v>26.75</v>
      </c>
      <c r="K21" s="14">
        <v>26.72</v>
      </c>
      <c r="L21" s="19">
        <v>1</v>
      </c>
    </row>
    <row r="22" spans="1:12" x14ac:dyDescent="0.25">
      <c r="A22" s="6">
        <v>15</v>
      </c>
      <c r="B22" s="7" t="s">
        <v>6</v>
      </c>
      <c r="C22" s="7" t="s">
        <v>6</v>
      </c>
      <c r="D22" s="6" t="s">
        <v>4</v>
      </c>
      <c r="E22" s="14">
        <v>9.52</v>
      </c>
      <c r="F22" s="14">
        <v>8.8800000000000008</v>
      </c>
      <c r="G22" s="15">
        <f t="shared" ref="G22:G44" si="4">F22/E22</f>
        <v>0.93277310924369761</v>
      </c>
      <c r="H22" s="14">
        <v>3.72</v>
      </c>
      <c r="I22" s="17">
        <f t="shared" si="1"/>
        <v>0.39075630252100846</v>
      </c>
      <c r="J22" s="14">
        <v>9.33</v>
      </c>
      <c r="K22" s="14">
        <v>7.93</v>
      </c>
      <c r="L22" s="19">
        <v>1</v>
      </c>
    </row>
    <row r="23" spans="1:12" x14ac:dyDescent="0.25">
      <c r="A23" s="6">
        <v>16</v>
      </c>
      <c r="B23" s="7" t="s">
        <v>111</v>
      </c>
      <c r="C23" s="7" t="s">
        <v>43</v>
      </c>
      <c r="D23" s="6" t="s">
        <v>4</v>
      </c>
      <c r="E23" s="14">
        <v>0.1</v>
      </c>
      <c r="F23" s="14">
        <v>0.09</v>
      </c>
      <c r="G23" s="15">
        <f t="shared" si="4"/>
        <v>0.89999999999999991</v>
      </c>
      <c r="H23" s="14">
        <v>0</v>
      </c>
      <c r="I23" s="17">
        <f t="shared" si="1"/>
        <v>0</v>
      </c>
      <c r="J23" s="14">
        <v>0.09</v>
      </c>
      <c r="K23" s="14">
        <v>0.09</v>
      </c>
      <c r="L23" s="19">
        <f t="shared" si="2"/>
        <v>1</v>
      </c>
    </row>
    <row r="24" spans="1:12" x14ac:dyDescent="0.25">
      <c r="A24" s="6">
        <v>17</v>
      </c>
      <c r="B24" s="7" t="s">
        <v>112</v>
      </c>
      <c r="C24" s="7" t="s">
        <v>44</v>
      </c>
      <c r="D24" s="6" t="s">
        <v>4</v>
      </c>
      <c r="E24" s="14">
        <v>0.24</v>
      </c>
      <c r="F24" s="14">
        <v>0.22</v>
      </c>
      <c r="G24" s="15">
        <f t="shared" si="4"/>
        <v>0.91666666666666674</v>
      </c>
      <c r="H24" s="14">
        <v>0.05</v>
      </c>
      <c r="I24" s="17">
        <f t="shared" si="1"/>
        <v>0.20833333333333334</v>
      </c>
      <c r="J24" s="14">
        <v>0.23</v>
      </c>
      <c r="K24" s="14">
        <v>0.23</v>
      </c>
      <c r="L24" s="19">
        <f t="shared" si="2"/>
        <v>1</v>
      </c>
    </row>
    <row r="25" spans="1:12" x14ac:dyDescent="0.25">
      <c r="A25" s="6">
        <v>18</v>
      </c>
      <c r="B25" s="7" t="s">
        <v>113</v>
      </c>
      <c r="C25" s="7" t="s">
        <v>45</v>
      </c>
      <c r="D25" s="6" t="s">
        <v>4</v>
      </c>
      <c r="E25" s="14">
        <v>1.01</v>
      </c>
      <c r="F25" s="14">
        <v>0.86</v>
      </c>
      <c r="G25" s="15">
        <f t="shared" si="4"/>
        <v>0.85148514851485146</v>
      </c>
      <c r="H25" s="14">
        <v>0.16</v>
      </c>
      <c r="I25" s="17">
        <f t="shared" si="1"/>
        <v>0.15841584158415842</v>
      </c>
      <c r="J25" s="14">
        <v>0.92</v>
      </c>
      <c r="K25" s="14">
        <v>0.92</v>
      </c>
      <c r="L25" s="19">
        <f t="shared" si="2"/>
        <v>1</v>
      </c>
    </row>
    <row r="26" spans="1:12" x14ac:dyDescent="0.25">
      <c r="A26" s="6">
        <v>19</v>
      </c>
      <c r="B26" s="7" t="s">
        <v>114</v>
      </c>
      <c r="C26" s="7" t="s">
        <v>46</v>
      </c>
      <c r="D26" s="6" t="s">
        <v>4</v>
      </c>
      <c r="E26" s="14">
        <v>0.08</v>
      </c>
      <c r="F26" s="14">
        <v>0.08</v>
      </c>
      <c r="G26" s="15">
        <f t="shared" si="4"/>
        <v>1</v>
      </c>
      <c r="H26" s="14">
        <v>0.05</v>
      </c>
      <c r="I26" s="17">
        <f t="shared" si="1"/>
        <v>0.625</v>
      </c>
      <c r="J26" s="14">
        <v>7.0000000000000007E-2</v>
      </c>
      <c r="K26" s="14">
        <v>7.0000000000000007E-2</v>
      </c>
      <c r="L26" s="19">
        <f t="shared" si="2"/>
        <v>1</v>
      </c>
    </row>
    <row r="27" spans="1:12" x14ac:dyDescent="0.25">
      <c r="A27" s="6">
        <v>20</v>
      </c>
      <c r="B27" s="7" t="s">
        <v>115</v>
      </c>
      <c r="C27" s="7" t="s">
        <v>68</v>
      </c>
      <c r="D27" s="6" t="s">
        <v>4</v>
      </c>
      <c r="E27" s="14">
        <v>2.62</v>
      </c>
      <c r="F27" s="14">
        <v>2.5499999999999998</v>
      </c>
      <c r="G27" s="15">
        <f t="shared" si="4"/>
        <v>0.9732824427480915</v>
      </c>
      <c r="H27" s="14">
        <v>1.86</v>
      </c>
      <c r="I27" s="17">
        <f t="shared" si="1"/>
        <v>0.70992366412213737</v>
      </c>
      <c r="J27" s="14">
        <v>2.57</v>
      </c>
      <c r="K27" s="14">
        <v>2.5499999999999998</v>
      </c>
      <c r="L27" s="19">
        <v>1</v>
      </c>
    </row>
    <row r="28" spans="1:12" x14ac:dyDescent="0.25">
      <c r="A28" s="6">
        <v>21</v>
      </c>
      <c r="B28" s="7" t="s">
        <v>116</v>
      </c>
      <c r="C28" s="7" t="s">
        <v>47</v>
      </c>
      <c r="D28" s="6" t="s">
        <v>4</v>
      </c>
      <c r="E28" s="14">
        <v>37.299999999999997</v>
      </c>
      <c r="F28" s="14">
        <v>13</v>
      </c>
      <c r="G28" s="15">
        <f t="shared" si="4"/>
        <v>0.34852546916890081</v>
      </c>
      <c r="H28" s="14">
        <v>13</v>
      </c>
      <c r="I28" s="17">
        <f t="shared" si="1"/>
        <v>0.34852546916890081</v>
      </c>
      <c r="J28" s="14">
        <v>36.299999999999997</v>
      </c>
      <c r="K28" s="14">
        <v>35.39</v>
      </c>
      <c r="L28" s="19">
        <v>1</v>
      </c>
    </row>
    <row r="29" spans="1:12" x14ac:dyDescent="0.25">
      <c r="A29" s="6">
        <v>22</v>
      </c>
      <c r="B29" s="7" t="s">
        <v>117</v>
      </c>
      <c r="C29" s="7" t="s">
        <v>57</v>
      </c>
      <c r="D29" s="6" t="s">
        <v>4</v>
      </c>
      <c r="E29" s="14">
        <v>21.95</v>
      </c>
      <c r="F29" s="14">
        <v>18.27</v>
      </c>
      <c r="G29" s="15">
        <f t="shared" si="4"/>
        <v>0.83234624145785874</v>
      </c>
      <c r="H29" s="14">
        <v>16.11</v>
      </c>
      <c r="I29" s="17">
        <f t="shared" si="1"/>
        <v>0.73394077448747153</v>
      </c>
      <c r="J29" s="14">
        <v>19.61</v>
      </c>
      <c r="K29" s="14">
        <v>19.18</v>
      </c>
      <c r="L29" s="19">
        <f t="shared" si="2"/>
        <v>0.97807241203467621</v>
      </c>
    </row>
    <row r="30" spans="1:12" x14ac:dyDescent="0.25">
      <c r="A30" s="6">
        <v>23</v>
      </c>
      <c r="B30" s="7" t="s">
        <v>118</v>
      </c>
      <c r="C30" s="7" t="s">
        <v>48</v>
      </c>
      <c r="D30" s="6" t="s">
        <v>4</v>
      </c>
      <c r="E30" s="14">
        <v>7.75</v>
      </c>
      <c r="F30" s="14">
        <v>5.36</v>
      </c>
      <c r="G30" s="15">
        <f t="shared" si="4"/>
        <v>0.69161290322580649</v>
      </c>
      <c r="H30" s="14">
        <v>2.04</v>
      </c>
      <c r="I30" s="17">
        <f t="shared" si="1"/>
        <v>0.26322580645161292</v>
      </c>
      <c r="J30" s="14">
        <v>7.01</v>
      </c>
      <c r="K30" s="14">
        <v>6.81</v>
      </c>
      <c r="L30" s="19">
        <f t="shared" si="2"/>
        <v>0.97146932952924392</v>
      </c>
    </row>
    <row r="31" spans="1:12" x14ac:dyDescent="0.25">
      <c r="A31" s="6">
        <v>24</v>
      </c>
      <c r="B31" s="7" t="s">
        <v>119</v>
      </c>
      <c r="C31" s="7" t="s">
        <v>49</v>
      </c>
      <c r="D31" s="6" t="s">
        <v>4</v>
      </c>
      <c r="E31" s="14">
        <v>5.3</v>
      </c>
      <c r="F31" s="14">
        <v>0.19</v>
      </c>
      <c r="G31" s="15">
        <f t="shared" si="4"/>
        <v>3.5849056603773584E-2</v>
      </c>
      <c r="H31" s="14">
        <v>0.04</v>
      </c>
      <c r="I31" s="17">
        <f t="shared" si="1"/>
        <v>7.5471698113207548E-3</v>
      </c>
      <c r="J31" s="14">
        <v>5.26</v>
      </c>
      <c r="K31" s="14">
        <v>5.26</v>
      </c>
      <c r="L31" s="19">
        <v>1</v>
      </c>
    </row>
    <row r="32" spans="1:12" x14ac:dyDescent="0.25">
      <c r="A32" s="6">
        <v>25</v>
      </c>
      <c r="B32" s="7" t="s">
        <v>120</v>
      </c>
      <c r="C32" s="7" t="s">
        <v>50</v>
      </c>
      <c r="D32" s="6" t="s">
        <v>4</v>
      </c>
      <c r="E32" s="14">
        <v>6.86</v>
      </c>
      <c r="F32" s="14">
        <v>6.29</v>
      </c>
      <c r="G32" s="15">
        <f t="shared" si="4"/>
        <v>0.91690962099125362</v>
      </c>
      <c r="H32" s="14">
        <v>6.29</v>
      </c>
      <c r="I32" s="17">
        <f t="shared" si="1"/>
        <v>0.91690962099125362</v>
      </c>
      <c r="J32" s="14">
        <v>5.39</v>
      </c>
      <c r="K32" s="14">
        <v>5.37</v>
      </c>
      <c r="L32" s="19">
        <v>1</v>
      </c>
    </row>
    <row r="33" spans="1:12" x14ac:dyDescent="0.25">
      <c r="A33" s="6">
        <v>26</v>
      </c>
      <c r="B33" s="7" t="s">
        <v>121</v>
      </c>
      <c r="C33" s="7" t="s">
        <v>58</v>
      </c>
      <c r="D33" s="6" t="s">
        <v>4</v>
      </c>
      <c r="E33" s="14">
        <v>7.0000000000000007E-2</v>
      </c>
      <c r="F33" s="14">
        <v>0.06</v>
      </c>
      <c r="G33" s="15">
        <f t="shared" si="4"/>
        <v>0.85714285714285698</v>
      </c>
      <c r="H33" s="14">
        <v>0.01</v>
      </c>
      <c r="I33" s="17">
        <f t="shared" si="1"/>
        <v>0.14285714285714285</v>
      </c>
      <c r="J33" s="14">
        <v>0.06</v>
      </c>
      <c r="K33" s="14">
        <v>0.06</v>
      </c>
      <c r="L33" s="19">
        <f t="shared" si="2"/>
        <v>1</v>
      </c>
    </row>
    <row r="34" spans="1:12" x14ac:dyDescent="0.25">
      <c r="A34" s="6">
        <v>27</v>
      </c>
      <c r="B34" s="7" t="s">
        <v>122</v>
      </c>
      <c r="C34" s="7" t="s">
        <v>51</v>
      </c>
      <c r="D34" s="6" t="s">
        <v>4</v>
      </c>
      <c r="E34" s="14">
        <v>0.64</v>
      </c>
      <c r="F34" s="14">
        <v>0.59</v>
      </c>
      <c r="G34" s="15">
        <f t="shared" si="4"/>
        <v>0.92187499999999989</v>
      </c>
      <c r="H34" s="14">
        <v>0.1</v>
      </c>
      <c r="I34" s="17">
        <f t="shared" si="1"/>
        <v>0.15625</v>
      </c>
      <c r="J34" s="14">
        <v>0.61</v>
      </c>
      <c r="K34" s="14">
        <v>0.6</v>
      </c>
      <c r="L34" s="19">
        <v>1</v>
      </c>
    </row>
    <row r="35" spans="1:12" x14ac:dyDescent="0.25">
      <c r="A35" s="6">
        <v>28</v>
      </c>
      <c r="B35" s="7" t="s">
        <v>15</v>
      </c>
      <c r="C35" s="7" t="s">
        <v>15</v>
      </c>
      <c r="D35" s="6" t="s">
        <v>4</v>
      </c>
      <c r="E35" s="14">
        <v>0.47</v>
      </c>
      <c r="F35" s="14">
        <v>0.44</v>
      </c>
      <c r="G35" s="15">
        <f t="shared" si="4"/>
        <v>0.93617021276595747</v>
      </c>
      <c r="H35" s="14">
        <v>0.19</v>
      </c>
      <c r="I35" s="17">
        <f t="shared" si="1"/>
        <v>0.4042553191489362</v>
      </c>
      <c r="J35" s="14">
        <v>0.42</v>
      </c>
      <c r="K35" s="14">
        <v>0.41</v>
      </c>
      <c r="L35" s="19">
        <f t="shared" si="2"/>
        <v>0.97619047619047616</v>
      </c>
    </row>
    <row r="36" spans="1:12" x14ac:dyDescent="0.25">
      <c r="A36" s="6">
        <v>29</v>
      </c>
      <c r="B36" s="7" t="s">
        <v>123</v>
      </c>
      <c r="C36" s="7" t="s">
        <v>52</v>
      </c>
      <c r="D36" s="6" t="s">
        <v>4</v>
      </c>
      <c r="E36" s="14">
        <v>28.47</v>
      </c>
      <c r="F36" s="14">
        <v>20.76</v>
      </c>
      <c r="G36" s="15">
        <f t="shared" si="4"/>
        <v>0.72918861959957859</v>
      </c>
      <c r="H36" s="14">
        <v>6.4</v>
      </c>
      <c r="I36" s="17">
        <f t="shared" si="1"/>
        <v>0.22479803301721113</v>
      </c>
      <c r="J36" s="14">
        <v>28.26</v>
      </c>
      <c r="K36" s="14">
        <v>0.39</v>
      </c>
      <c r="L36" s="19">
        <v>1</v>
      </c>
    </row>
    <row r="37" spans="1:12" ht="15" customHeight="1" x14ac:dyDescent="0.25">
      <c r="A37" s="6">
        <v>30</v>
      </c>
      <c r="B37" s="9" t="s">
        <v>124</v>
      </c>
      <c r="C37" s="9" t="s">
        <v>53</v>
      </c>
      <c r="D37" s="10" t="s">
        <v>4</v>
      </c>
      <c r="E37" s="14">
        <v>1.78</v>
      </c>
      <c r="F37" s="14">
        <v>1.68</v>
      </c>
      <c r="G37" s="15">
        <f t="shared" si="4"/>
        <v>0.9438202247191011</v>
      </c>
      <c r="H37" s="14">
        <v>0.3</v>
      </c>
      <c r="I37" s="17">
        <f t="shared" si="1"/>
        <v>0.16853932584269662</v>
      </c>
      <c r="J37" s="14">
        <v>1.73</v>
      </c>
      <c r="K37" s="14">
        <v>1.69</v>
      </c>
      <c r="L37" s="19">
        <f t="shared" si="2"/>
        <v>0.97687861271676302</v>
      </c>
    </row>
    <row r="38" spans="1:12" ht="15" customHeight="1" x14ac:dyDescent="0.25">
      <c r="A38" s="6">
        <v>31</v>
      </c>
      <c r="B38" s="9" t="s">
        <v>125</v>
      </c>
      <c r="C38" s="9" t="s">
        <v>54</v>
      </c>
      <c r="D38" s="10" t="s">
        <v>4</v>
      </c>
      <c r="E38" s="14">
        <v>0.5</v>
      </c>
      <c r="F38" s="14">
        <v>0.48</v>
      </c>
      <c r="G38" s="15">
        <f t="shared" si="4"/>
        <v>0.96</v>
      </c>
      <c r="H38" s="14">
        <v>0.13</v>
      </c>
      <c r="I38" s="17">
        <f t="shared" si="1"/>
        <v>0.26</v>
      </c>
      <c r="J38" s="14">
        <v>0.49</v>
      </c>
      <c r="K38" s="14">
        <v>0.49</v>
      </c>
      <c r="L38" s="19">
        <v>1</v>
      </c>
    </row>
    <row r="39" spans="1:12" ht="15" customHeight="1" x14ac:dyDescent="0.25">
      <c r="A39" s="6">
        <v>32</v>
      </c>
      <c r="B39" s="9" t="s">
        <v>126</v>
      </c>
      <c r="C39" s="9" t="s">
        <v>55</v>
      </c>
      <c r="D39" s="10" t="s">
        <v>4</v>
      </c>
      <c r="E39" s="14">
        <v>0.57999999999999996</v>
      </c>
      <c r="F39" s="14">
        <v>0.06</v>
      </c>
      <c r="G39" s="15">
        <f t="shared" si="4"/>
        <v>0.10344827586206896</v>
      </c>
      <c r="H39" s="14">
        <v>0.06</v>
      </c>
      <c r="I39" s="17">
        <f t="shared" si="1"/>
        <v>0.10344827586206896</v>
      </c>
      <c r="J39" s="14">
        <v>0.52</v>
      </c>
      <c r="K39" s="14">
        <v>0.52</v>
      </c>
      <c r="L39" s="19">
        <f t="shared" si="2"/>
        <v>1</v>
      </c>
    </row>
    <row r="40" spans="1:12" x14ac:dyDescent="0.25">
      <c r="A40" s="6">
        <v>33</v>
      </c>
      <c r="B40" s="9" t="s">
        <v>127</v>
      </c>
      <c r="C40" s="9" t="s">
        <v>59</v>
      </c>
      <c r="D40" s="10" t="s">
        <v>4</v>
      </c>
      <c r="E40" s="14">
        <v>4.45</v>
      </c>
      <c r="F40" s="14">
        <v>3.51</v>
      </c>
      <c r="G40" s="15">
        <f t="shared" si="4"/>
        <v>0.78876404494382013</v>
      </c>
      <c r="H40" s="14">
        <v>2.96</v>
      </c>
      <c r="I40" s="17">
        <f t="shared" si="1"/>
        <v>0.66516853932584263</v>
      </c>
      <c r="J40" s="14">
        <v>3.78</v>
      </c>
      <c r="K40" s="14">
        <v>3.78</v>
      </c>
      <c r="L40" s="19">
        <f t="shared" si="2"/>
        <v>1</v>
      </c>
    </row>
    <row r="41" spans="1:12" x14ac:dyDescent="0.25">
      <c r="A41" s="6">
        <v>34</v>
      </c>
      <c r="B41" s="13" t="s">
        <v>64</v>
      </c>
      <c r="C41" s="13" t="s">
        <v>64</v>
      </c>
      <c r="D41" s="8" t="s">
        <v>66</v>
      </c>
      <c r="E41" s="14">
        <v>11.28</v>
      </c>
      <c r="F41" s="14">
        <v>11.28</v>
      </c>
      <c r="G41" s="15">
        <f t="shared" si="4"/>
        <v>1</v>
      </c>
      <c r="H41" s="14">
        <v>11.28</v>
      </c>
      <c r="I41" s="17">
        <f t="shared" si="1"/>
        <v>1</v>
      </c>
      <c r="J41" s="14">
        <v>11.28</v>
      </c>
      <c r="K41" s="14">
        <v>11.28</v>
      </c>
      <c r="L41" s="19">
        <f t="shared" si="2"/>
        <v>1</v>
      </c>
    </row>
    <row r="42" spans="1:12" ht="15" customHeight="1" x14ac:dyDescent="0.25">
      <c r="A42" s="6">
        <v>35</v>
      </c>
      <c r="B42" s="13" t="s">
        <v>65</v>
      </c>
      <c r="C42" s="13" t="s">
        <v>65</v>
      </c>
      <c r="D42" s="8" t="s">
        <v>66</v>
      </c>
      <c r="E42" s="14">
        <v>37.72</v>
      </c>
      <c r="F42" s="14">
        <v>37.72</v>
      </c>
      <c r="G42" s="15">
        <f t="shared" si="4"/>
        <v>1</v>
      </c>
      <c r="H42" s="14">
        <v>37.72</v>
      </c>
      <c r="I42" s="17">
        <f t="shared" si="1"/>
        <v>1</v>
      </c>
      <c r="J42" s="14">
        <v>37.659999999999997</v>
      </c>
      <c r="K42" s="14">
        <v>37.659999999999997</v>
      </c>
      <c r="L42" s="19">
        <f t="shared" si="2"/>
        <v>1</v>
      </c>
    </row>
    <row r="43" spans="1:12" ht="15" customHeight="1" x14ac:dyDescent="0.25">
      <c r="A43" s="46" t="s">
        <v>21</v>
      </c>
      <c r="B43" s="47"/>
      <c r="C43" s="47"/>
      <c r="D43" s="48"/>
      <c r="E43" s="18">
        <f>SUM(E21:E42)</f>
        <v>207.20999999999998</v>
      </c>
      <c r="F43" s="18">
        <f t="shared" ref="F43:K43" si="5">SUM(F21:F42)</f>
        <v>141.54000000000002</v>
      </c>
      <c r="G43" s="15">
        <f t="shared" si="4"/>
        <v>0.68307514116114099</v>
      </c>
      <c r="H43" s="18">
        <f t="shared" si="5"/>
        <v>110.91999999999999</v>
      </c>
      <c r="I43" s="17">
        <f t="shared" si="1"/>
        <v>0.53530235027267026</v>
      </c>
      <c r="J43" s="18">
        <f t="shared" si="5"/>
        <v>198.34</v>
      </c>
      <c r="K43" s="18">
        <f t="shared" si="5"/>
        <v>167.4</v>
      </c>
      <c r="L43" s="19">
        <f t="shared" si="2"/>
        <v>0.84400524352122619</v>
      </c>
    </row>
    <row r="44" spans="1:12" ht="15" customHeight="1" x14ac:dyDescent="0.25">
      <c r="A44" s="49" t="s">
        <v>22</v>
      </c>
      <c r="B44" s="50"/>
      <c r="C44" s="50"/>
      <c r="D44" s="51"/>
      <c r="E44" s="21">
        <f>E18+E20+E43</f>
        <v>792.87999999999988</v>
      </c>
      <c r="F44" s="21">
        <f>F18+F20+F43</f>
        <v>661.23</v>
      </c>
      <c r="G44" s="22">
        <f t="shared" si="4"/>
        <v>0.83395974170114029</v>
      </c>
      <c r="H44" s="21">
        <f>H18+H20+H43</f>
        <v>390.70999999999992</v>
      </c>
      <c r="I44" s="22">
        <f t="shared" si="1"/>
        <v>0.49277318131369185</v>
      </c>
      <c r="J44" s="21">
        <f>J18+J20+J43</f>
        <v>750.39</v>
      </c>
      <c r="K44" s="21">
        <f>K18+K20+K43</f>
        <v>588.59</v>
      </c>
      <c r="L44" s="19">
        <f t="shared" si="2"/>
        <v>0.78437878969602481</v>
      </c>
    </row>
  </sheetData>
  <sortState xmlns:xlrd2="http://schemas.microsoft.com/office/spreadsheetml/2017/richdata2" ref="B4:K47">
    <sortCondition ref="D4:D47" customList="PSB,RRB,PVT"/>
  </sortState>
  <mergeCells count="11">
    <mergeCell ref="A20:D20"/>
    <mergeCell ref="A43:D43"/>
    <mergeCell ref="A44:D44"/>
    <mergeCell ref="D4:D5"/>
    <mergeCell ref="A2:L2"/>
    <mergeCell ref="A1:L1"/>
    <mergeCell ref="A3:L3"/>
    <mergeCell ref="A4:A5"/>
    <mergeCell ref="B4:B5"/>
    <mergeCell ref="C4:C5"/>
    <mergeCell ref="A18:D18"/>
  </mergeCells>
  <printOptions horizontalCentered="1" verticalCentered="1"/>
  <pageMargins left="0.7" right="0.7" top="0.75" bottom="0.75" header="0.3" footer="0.3"/>
  <pageSetup paperSize="9" scale="69" orientation="landscape" r:id="rId1"/>
  <drawing r:id="rId2"/>
  <legacyDrawing r:id="rId3"/>
  <controls>
    <mc:AlternateContent xmlns:mc="http://schemas.openxmlformats.org/markup-compatibility/2006">
      <mc:Choice Requires="x14">
        <control shapeId="1035" r:id="rId4" name="Control 11">
          <controlPr defaultSize="0" r:id="rId5">
            <anchor moveWithCells="1">
              <from>
                <xdr:col>3</xdr:col>
                <xdr:colOff>0</xdr:colOff>
                <xdr:row>43</xdr:row>
                <xdr:rowOff>0</xdr:rowOff>
              </from>
              <to>
                <xdr:col>4</xdr:col>
                <xdr:colOff>485775</xdr:colOff>
                <xdr:row>44</xdr:row>
                <xdr:rowOff>38100</xdr:rowOff>
              </to>
            </anchor>
          </controlPr>
        </control>
      </mc:Choice>
      <mc:Fallback>
        <control shapeId="1035" r:id="rId4" name="Control 11"/>
      </mc:Fallback>
    </mc:AlternateContent>
    <mc:AlternateContent xmlns:mc="http://schemas.openxmlformats.org/markup-compatibility/2006">
      <mc:Choice Requires="x14">
        <control shapeId="1034" r:id="rId6" name="Control 10">
          <controlPr defaultSize="0" r:id="rId5">
            <anchor moveWithCells="1">
              <from>
                <xdr:col>3</xdr:col>
                <xdr:colOff>0</xdr:colOff>
                <xdr:row>43</xdr:row>
                <xdr:rowOff>0</xdr:rowOff>
              </from>
              <to>
                <xdr:col>4</xdr:col>
                <xdr:colOff>485775</xdr:colOff>
                <xdr:row>44</xdr:row>
                <xdr:rowOff>38100</xdr:rowOff>
              </to>
            </anchor>
          </controlPr>
        </control>
      </mc:Choice>
      <mc:Fallback>
        <control shapeId="1034" r:id="rId6" name="Control 10"/>
      </mc:Fallback>
    </mc:AlternateContent>
    <mc:AlternateContent xmlns:mc="http://schemas.openxmlformats.org/markup-compatibility/2006">
      <mc:Choice Requires="x14">
        <control shapeId="1033" r:id="rId7" name="Control 9">
          <controlPr defaultSize="0" r:id="rId5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914400</xdr:colOff>
                <xdr:row>44</xdr:row>
                <xdr:rowOff>38100</xdr:rowOff>
              </to>
            </anchor>
          </controlPr>
        </control>
      </mc:Choice>
      <mc:Fallback>
        <control shapeId="1033" r:id="rId7" name="Control 9"/>
      </mc:Fallback>
    </mc:AlternateContent>
    <mc:AlternateContent xmlns:mc="http://schemas.openxmlformats.org/markup-compatibility/2006">
      <mc:Choice Requires="x14">
        <control shapeId="1032" r:id="rId8" name="Control 8">
          <controlPr defaultSize="0" r:id="rId9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914400</xdr:colOff>
                <xdr:row>44</xdr:row>
                <xdr:rowOff>38100</xdr:rowOff>
              </to>
            </anchor>
          </controlPr>
        </control>
      </mc:Choice>
      <mc:Fallback>
        <control shapeId="1032" r:id="rId8" name="Control 8"/>
      </mc:Fallback>
    </mc:AlternateContent>
    <mc:AlternateContent xmlns:mc="http://schemas.openxmlformats.org/markup-compatibility/2006">
      <mc:Choice Requires="x14">
        <control shapeId="1031" r:id="rId10" name="Control 7">
          <controlPr defaultSize="0" r:id="rId11">
            <anchor moveWithCells="1">
              <from>
                <xdr:col>2</xdr:col>
                <xdr:colOff>0</xdr:colOff>
                <xdr:row>43</xdr:row>
                <xdr:rowOff>0</xdr:rowOff>
              </from>
              <to>
                <xdr:col>2</xdr:col>
                <xdr:colOff>914400</xdr:colOff>
                <xdr:row>44</xdr:row>
                <xdr:rowOff>38100</xdr:rowOff>
              </to>
            </anchor>
          </controlPr>
        </control>
      </mc:Choice>
      <mc:Fallback>
        <control shapeId="1031" r:id="rId10" name="Control 7"/>
      </mc:Fallback>
    </mc:AlternateContent>
    <mc:AlternateContent xmlns:mc="http://schemas.openxmlformats.org/markup-compatibility/2006">
      <mc:Choice Requires="x14">
        <control shapeId="1027" r:id="rId12" name="Control 3">
          <controlPr defaultSize="0" r:id="rId5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7" r:id="rId12" name="Control 3"/>
      </mc:Fallback>
    </mc:AlternateContent>
    <mc:AlternateContent xmlns:mc="http://schemas.openxmlformats.org/markup-compatibility/2006">
      <mc:Choice Requires="x14">
        <control shapeId="1026" r:id="rId13" name="Control 2">
          <controlPr defaultSize="0" r:id="rId5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6" r:id="rId13" name="Control 2"/>
      </mc:Fallback>
    </mc:AlternateContent>
    <mc:AlternateContent xmlns:mc="http://schemas.openxmlformats.org/markup-compatibility/2006">
      <mc:Choice Requires="x14">
        <control shapeId="1025" r:id="rId14" name="Control 1">
          <controlPr defaultSize="0" r:id="rId15">
            <anchor moveWithCells="1">
              <from>
                <xdr:col>2</xdr:col>
                <xdr:colOff>0</xdr:colOff>
                <xdr:row>0</xdr:row>
                <xdr:rowOff>0</xdr:rowOff>
              </from>
              <to>
                <xdr:col>2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5" r:id="rId14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29AE6-CDAD-4BC1-B469-747C21B3F34A}">
  <dimension ref="A2:H45"/>
  <sheetViews>
    <sheetView topLeftCell="A22" workbookViewId="0">
      <selection activeCell="B44" sqref="B44"/>
    </sheetView>
  </sheetViews>
  <sheetFormatPr defaultRowHeight="15" x14ac:dyDescent="0.25"/>
  <cols>
    <col min="1" max="1" width="11.28515625" bestFit="1" customWidth="1"/>
    <col min="2" max="2" width="28.7109375" bestFit="1" customWidth="1"/>
    <col min="3" max="3" width="10" bestFit="1" customWidth="1"/>
    <col min="4" max="4" width="25.140625" bestFit="1" customWidth="1"/>
    <col min="5" max="5" width="31.140625" bestFit="1" customWidth="1"/>
    <col min="6" max="6" width="25.7109375" bestFit="1" customWidth="1"/>
    <col min="7" max="7" width="29.42578125" bestFit="1" customWidth="1"/>
    <col min="8" max="8" width="21.5703125" bestFit="1" customWidth="1"/>
  </cols>
  <sheetData>
    <row r="2" spans="1:8" ht="25.5" customHeight="1" x14ac:dyDescent="0.3">
      <c r="A2" s="38" t="s">
        <v>128</v>
      </c>
      <c r="B2" s="38"/>
      <c r="C2" s="38"/>
      <c r="D2" s="38"/>
      <c r="E2" s="38"/>
      <c r="F2" s="38"/>
      <c r="G2" s="38"/>
      <c r="H2" s="38"/>
    </row>
    <row r="3" spans="1:8" ht="37.5" x14ac:dyDescent="0.25">
      <c r="A3" s="27" t="s">
        <v>105</v>
      </c>
      <c r="B3" s="27" t="s">
        <v>0</v>
      </c>
      <c r="C3" s="27" t="s">
        <v>1</v>
      </c>
      <c r="D3" s="27" t="s">
        <v>37</v>
      </c>
      <c r="E3" s="27" t="s">
        <v>38</v>
      </c>
      <c r="F3" s="27" t="s">
        <v>2</v>
      </c>
      <c r="G3" s="27" t="s">
        <v>39</v>
      </c>
      <c r="H3" s="27" t="s">
        <v>3</v>
      </c>
    </row>
    <row r="4" spans="1:8" x14ac:dyDescent="0.25">
      <c r="A4" s="25" t="s">
        <v>63</v>
      </c>
      <c r="B4" s="25" t="s">
        <v>64</v>
      </c>
      <c r="C4" s="25" t="s">
        <v>4</v>
      </c>
      <c r="D4" s="25">
        <v>11.28</v>
      </c>
      <c r="E4" s="25">
        <v>11.28</v>
      </c>
      <c r="F4" s="25">
        <v>100</v>
      </c>
      <c r="G4" s="25">
        <v>11.28</v>
      </c>
      <c r="H4" s="25">
        <v>100</v>
      </c>
    </row>
    <row r="5" spans="1:8" x14ac:dyDescent="0.25">
      <c r="A5" s="25" t="s">
        <v>63</v>
      </c>
      <c r="B5" s="25" t="s">
        <v>110</v>
      </c>
      <c r="C5" s="25" t="s">
        <v>4</v>
      </c>
      <c r="D5" s="25">
        <v>28.52</v>
      </c>
      <c r="E5" s="25">
        <v>9.17</v>
      </c>
      <c r="F5" s="25">
        <v>32.200000000000003</v>
      </c>
      <c r="G5" s="25">
        <v>8.4499999999999993</v>
      </c>
      <c r="H5" s="25">
        <v>29.6</v>
      </c>
    </row>
    <row r="6" spans="1:8" x14ac:dyDescent="0.25">
      <c r="A6" s="25" t="s">
        <v>63</v>
      </c>
      <c r="B6" s="25" t="s">
        <v>6</v>
      </c>
      <c r="C6" s="25" t="s">
        <v>4</v>
      </c>
      <c r="D6" s="25">
        <v>9.52</v>
      </c>
      <c r="E6" s="25">
        <v>8.8800000000000008</v>
      </c>
      <c r="F6" s="25">
        <v>93.2</v>
      </c>
      <c r="G6" s="25">
        <v>3.72</v>
      </c>
      <c r="H6" s="25">
        <v>39.1</v>
      </c>
    </row>
    <row r="7" spans="1:8" x14ac:dyDescent="0.25">
      <c r="A7" s="25" t="s">
        <v>63</v>
      </c>
      <c r="B7" s="25" t="s">
        <v>7</v>
      </c>
      <c r="C7" s="25" t="s">
        <v>5</v>
      </c>
      <c r="D7" s="25">
        <v>193.57</v>
      </c>
      <c r="E7" s="25">
        <v>150.16999999999999</v>
      </c>
      <c r="F7" s="25">
        <v>77.599999999999994</v>
      </c>
      <c r="G7" s="25">
        <v>119.17</v>
      </c>
      <c r="H7" s="25">
        <v>61.6</v>
      </c>
    </row>
    <row r="8" spans="1:8" x14ac:dyDescent="0.25">
      <c r="A8" s="25" t="s">
        <v>63</v>
      </c>
      <c r="B8" s="25" t="s">
        <v>129</v>
      </c>
      <c r="C8" s="25" t="s">
        <v>8</v>
      </c>
      <c r="D8" s="25">
        <v>50.54</v>
      </c>
      <c r="E8" s="25">
        <v>47.8</v>
      </c>
      <c r="F8" s="25">
        <v>94.6</v>
      </c>
      <c r="G8" s="25">
        <v>17.96</v>
      </c>
      <c r="H8" s="25">
        <v>35.5</v>
      </c>
    </row>
    <row r="9" spans="1:8" x14ac:dyDescent="0.25">
      <c r="A9" s="25" t="s">
        <v>63</v>
      </c>
      <c r="B9" s="25" t="s">
        <v>9</v>
      </c>
      <c r="C9" s="25" t="s">
        <v>5</v>
      </c>
      <c r="D9" s="25">
        <v>41.34</v>
      </c>
      <c r="E9" s="25">
        <v>39.71</v>
      </c>
      <c r="F9" s="25">
        <v>96.1</v>
      </c>
      <c r="G9" s="25">
        <v>23.72</v>
      </c>
      <c r="H9" s="25">
        <v>57.4</v>
      </c>
    </row>
    <row r="10" spans="1:8" x14ac:dyDescent="0.25">
      <c r="A10" s="25" t="s">
        <v>63</v>
      </c>
      <c r="B10" s="25" t="s">
        <v>10</v>
      </c>
      <c r="C10" s="25" t="s">
        <v>5</v>
      </c>
      <c r="D10" s="25">
        <v>4.57</v>
      </c>
      <c r="E10" s="25">
        <v>4.1900000000000004</v>
      </c>
      <c r="F10" s="25">
        <v>91.6</v>
      </c>
      <c r="G10" s="25">
        <v>1.82</v>
      </c>
      <c r="H10" s="25">
        <v>39.799999999999997</v>
      </c>
    </row>
    <row r="11" spans="1:8" x14ac:dyDescent="0.25">
      <c r="A11" s="25" t="s">
        <v>63</v>
      </c>
      <c r="B11" s="25" t="s">
        <v>10</v>
      </c>
      <c r="C11" s="25" t="s">
        <v>8</v>
      </c>
      <c r="D11" s="25">
        <v>0</v>
      </c>
      <c r="E11" s="25">
        <v>0</v>
      </c>
      <c r="F11" s="25"/>
      <c r="G11" s="25">
        <v>0</v>
      </c>
      <c r="H11" s="25"/>
    </row>
    <row r="12" spans="1:8" x14ac:dyDescent="0.25">
      <c r="A12" s="25" t="s">
        <v>63</v>
      </c>
      <c r="B12" s="25" t="s">
        <v>11</v>
      </c>
      <c r="C12" s="25" t="s">
        <v>5</v>
      </c>
      <c r="D12" s="25">
        <v>12.01</v>
      </c>
      <c r="E12" s="25">
        <v>11.08</v>
      </c>
      <c r="F12" s="25">
        <v>92.3</v>
      </c>
      <c r="G12" s="25">
        <v>3.44</v>
      </c>
      <c r="H12" s="25">
        <v>28.7</v>
      </c>
    </row>
    <row r="13" spans="1:8" x14ac:dyDescent="0.25">
      <c r="A13" s="25" t="s">
        <v>63</v>
      </c>
      <c r="B13" s="25" t="s">
        <v>111</v>
      </c>
      <c r="C13" s="25" t="s">
        <v>4</v>
      </c>
      <c r="D13" s="25">
        <v>0.1</v>
      </c>
      <c r="E13" s="25">
        <v>0.09</v>
      </c>
      <c r="F13" s="25">
        <v>97.4</v>
      </c>
      <c r="G13" s="25">
        <v>0</v>
      </c>
      <c r="H13" s="25">
        <v>4.5</v>
      </c>
    </row>
    <row r="14" spans="1:8" x14ac:dyDescent="0.25">
      <c r="A14" s="25" t="s">
        <v>63</v>
      </c>
      <c r="B14" s="25" t="s">
        <v>12</v>
      </c>
      <c r="C14" s="25" t="s">
        <v>5</v>
      </c>
      <c r="D14" s="25">
        <v>33.9</v>
      </c>
      <c r="E14" s="25">
        <v>32.5</v>
      </c>
      <c r="F14" s="25">
        <v>95.9</v>
      </c>
      <c r="G14" s="25">
        <v>27.92</v>
      </c>
      <c r="H14" s="25">
        <v>82.4</v>
      </c>
    </row>
    <row r="15" spans="1:8" x14ac:dyDescent="0.25">
      <c r="A15" s="25" t="s">
        <v>63</v>
      </c>
      <c r="B15" s="25" t="s">
        <v>112</v>
      </c>
      <c r="C15" s="25" t="s">
        <v>4</v>
      </c>
      <c r="D15" s="25">
        <v>0.24</v>
      </c>
      <c r="E15" s="25">
        <v>0.22</v>
      </c>
      <c r="F15" s="25">
        <v>91.9</v>
      </c>
      <c r="G15" s="25">
        <v>0.05</v>
      </c>
      <c r="H15" s="25">
        <v>19.2</v>
      </c>
    </row>
    <row r="16" spans="1:8" x14ac:dyDescent="0.25">
      <c r="A16" s="25" t="s">
        <v>63</v>
      </c>
      <c r="B16" s="25" t="s">
        <v>113</v>
      </c>
      <c r="C16" s="25" t="s">
        <v>4</v>
      </c>
      <c r="D16" s="25">
        <v>1.01</v>
      </c>
      <c r="E16" s="25">
        <v>0.86</v>
      </c>
      <c r="F16" s="25">
        <v>85.8</v>
      </c>
      <c r="G16" s="25">
        <v>0.16</v>
      </c>
      <c r="H16" s="25">
        <v>16</v>
      </c>
    </row>
    <row r="17" spans="1:8" x14ac:dyDescent="0.25">
      <c r="A17" s="25" t="s">
        <v>63</v>
      </c>
      <c r="B17" s="25" t="s">
        <v>114</v>
      </c>
      <c r="C17" s="25" t="s">
        <v>4</v>
      </c>
      <c r="D17" s="25">
        <v>0.08</v>
      </c>
      <c r="E17" s="25">
        <v>0.08</v>
      </c>
      <c r="F17" s="25">
        <v>93.6</v>
      </c>
      <c r="G17" s="25">
        <v>0.05</v>
      </c>
      <c r="H17" s="25">
        <v>55.5</v>
      </c>
    </row>
    <row r="18" spans="1:8" x14ac:dyDescent="0.25">
      <c r="A18" s="25" t="s">
        <v>63</v>
      </c>
      <c r="B18" s="25" t="s">
        <v>115</v>
      </c>
      <c r="C18" s="25" t="s">
        <v>4</v>
      </c>
      <c r="D18" s="25">
        <v>2.62</v>
      </c>
      <c r="E18" s="25">
        <v>2.5499999999999998</v>
      </c>
      <c r="F18" s="25">
        <v>97.3</v>
      </c>
      <c r="G18" s="25">
        <v>1.86</v>
      </c>
      <c r="H18" s="25">
        <v>71.099999999999994</v>
      </c>
    </row>
    <row r="19" spans="1:8" x14ac:dyDescent="0.25">
      <c r="A19" s="25" t="s">
        <v>63</v>
      </c>
      <c r="B19" s="25" t="s">
        <v>116</v>
      </c>
      <c r="C19" s="25" t="s">
        <v>4</v>
      </c>
      <c r="D19" s="25">
        <v>37.299999999999997</v>
      </c>
      <c r="E19" s="25">
        <v>13</v>
      </c>
      <c r="F19" s="25">
        <v>34.799999999999997</v>
      </c>
      <c r="G19" s="25">
        <v>13</v>
      </c>
      <c r="H19" s="25">
        <v>34.799999999999997</v>
      </c>
    </row>
    <row r="20" spans="1:8" x14ac:dyDescent="0.25">
      <c r="A20" s="25" t="s">
        <v>63</v>
      </c>
      <c r="B20" s="25" t="s">
        <v>117</v>
      </c>
      <c r="C20" s="25" t="s">
        <v>4</v>
      </c>
      <c r="D20" s="25">
        <v>21.95</v>
      </c>
      <c r="E20" s="25">
        <v>18.27</v>
      </c>
      <c r="F20" s="25">
        <v>83.3</v>
      </c>
      <c r="G20" s="25">
        <v>16.11</v>
      </c>
      <c r="H20" s="25">
        <v>73.400000000000006</v>
      </c>
    </row>
    <row r="21" spans="1:8" x14ac:dyDescent="0.25">
      <c r="A21" s="25" t="s">
        <v>63</v>
      </c>
      <c r="B21" s="25" t="s">
        <v>118</v>
      </c>
      <c r="C21" s="25" t="s">
        <v>4</v>
      </c>
      <c r="D21" s="25">
        <v>7.75</v>
      </c>
      <c r="E21" s="25">
        <v>5.36</v>
      </c>
      <c r="F21" s="25">
        <v>69.2</v>
      </c>
      <c r="G21" s="25">
        <v>2.04</v>
      </c>
      <c r="H21" s="25">
        <v>26.4</v>
      </c>
    </row>
    <row r="22" spans="1:8" x14ac:dyDescent="0.25">
      <c r="A22" s="25" t="s">
        <v>63</v>
      </c>
      <c r="B22" s="25" t="s">
        <v>119</v>
      </c>
      <c r="C22" s="25" t="s">
        <v>4</v>
      </c>
      <c r="D22" s="25">
        <v>5.3</v>
      </c>
      <c r="E22" s="25">
        <v>0.19</v>
      </c>
      <c r="F22" s="25">
        <v>3.5</v>
      </c>
      <c r="G22" s="25">
        <v>0.04</v>
      </c>
      <c r="H22" s="25">
        <v>0.7</v>
      </c>
    </row>
    <row r="23" spans="1:8" x14ac:dyDescent="0.25">
      <c r="A23" s="25" t="s">
        <v>63</v>
      </c>
      <c r="B23" s="25" t="s">
        <v>65</v>
      </c>
      <c r="C23" s="25" t="s">
        <v>4</v>
      </c>
      <c r="D23" s="25">
        <v>37.72</v>
      </c>
      <c r="E23" s="25">
        <v>37.72</v>
      </c>
      <c r="F23" s="25">
        <v>100</v>
      </c>
      <c r="G23" s="25">
        <v>37.72</v>
      </c>
      <c r="H23" s="25">
        <v>100</v>
      </c>
    </row>
    <row r="24" spans="1:8" x14ac:dyDescent="0.25">
      <c r="A24" s="25" t="s">
        <v>63</v>
      </c>
      <c r="B24" s="25" t="s">
        <v>13</v>
      </c>
      <c r="C24" s="25" t="s">
        <v>5</v>
      </c>
      <c r="D24" s="25">
        <v>10</v>
      </c>
      <c r="E24" s="25">
        <v>6.46</v>
      </c>
      <c r="F24" s="25">
        <v>64.599999999999994</v>
      </c>
      <c r="G24" s="25">
        <v>4.0599999999999996</v>
      </c>
      <c r="H24" s="25">
        <v>40.6</v>
      </c>
    </row>
    <row r="25" spans="1:8" x14ac:dyDescent="0.25">
      <c r="A25" s="25" t="s">
        <v>63</v>
      </c>
      <c r="B25" s="25" t="s">
        <v>14</v>
      </c>
      <c r="C25" s="25" t="s">
        <v>5</v>
      </c>
      <c r="D25" s="25">
        <v>6.57</v>
      </c>
      <c r="E25" s="25">
        <v>6.06</v>
      </c>
      <c r="F25" s="25">
        <v>92.2</v>
      </c>
      <c r="G25" s="25">
        <v>5.82</v>
      </c>
      <c r="H25" s="25">
        <v>88.5</v>
      </c>
    </row>
    <row r="26" spans="1:8" x14ac:dyDescent="0.25">
      <c r="A26" s="25" t="s">
        <v>63</v>
      </c>
      <c r="B26" s="25" t="s">
        <v>120</v>
      </c>
      <c r="C26" s="25" t="s">
        <v>4</v>
      </c>
      <c r="D26" s="25">
        <v>6.86</v>
      </c>
      <c r="E26" s="25">
        <v>6.29</v>
      </c>
      <c r="F26" s="25">
        <v>91.7</v>
      </c>
      <c r="G26" s="25">
        <v>6.29</v>
      </c>
      <c r="H26" s="25">
        <v>91.7</v>
      </c>
    </row>
    <row r="27" spans="1:8" x14ac:dyDescent="0.25">
      <c r="A27" s="25" t="s">
        <v>63</v>
      </c>
      <c r="B27" s="25" t="s">
        <v>121</v>
      </c>
      <c r="C27" s="25" t="s">
        <v>4</v>
      </c>
      <c r="D27" s="25">
        <v>7.0000000000000007E-2</v>
      </c>
      <c r="E27" s="25">
        <v>0.06</v>
      </c>
      <c r="F27" s="25">
        <v>87.4</v>
      </c>
      <c r="G27" s="25">
        <v>0.01</v>
      </c>
      <c r="H27" s="25">
        <v>20.3</v>
      </c>
    </row>
    <row r="28" spans="1:8" x14ac:dyDescent="0.25">
      <c r="A28" s="25" t="s">
        <v>63</v>
      </c>
      <c r="B28" s="25" t="s">
        <v>122</v>
      </c>
      <c r="C28" s="25" t="s">
        <v>4</v>
      </c>
      <c r="D28" s="25">
        <v>0.64</v>
      </c>
      <c r="E28" s="25">
        <v>0.59</v>
      </c>
      <c r="F28" s="25">
        <v>93.3</v>
      </c>
      <c r="G28" s="25">
        <v>0.1</v>
      </c>
      <c r="H28" s="25">
        <v>15.3</v>
      </c>
    </row>
    <row r="29" spans="1:8" x14ac:dyDescent="0.25">
      <c r="A29" s="25" t="s">
        <v>63</v>
      </c>
      <c r="B29" s="25" t="s">
        <v>15</v>
      </c>
      <c r="C29" s="25" t="s">
        <v>4</v>
      </c>
      <c r="D29" s="25">
        <v>0.47</v>
      </c>
      <c r="E29" s="25">
        <v>0.44</v>
      </c>
      <c r="F29" s="25">
        <v>94.3</v>
      </c>
      <c r="G29" s="25">
        <v>0.19</v>
      </c>
      <c r="H29" s="25">
        <v>41.6</v>
      </c>
    </row>
    <row r="30" spans="1:8" x14ac:dyDescent="0.25">
      <c r="A30" s="25" t="s">
        <v>63</v>
      </c>
      <c r="B30" s="25" t="s">
        <v>123</v>
      </c>
      <c r="C30" s="25" t="s">
        <v>4</v>
      </c>
      <c r="D30" s="25">
        <v>28.47</v>
      </c>
      <c r="E30" s="25">
        <v>20.76</v>
      </c>
      <c r="F30" s="25">
        <v>72.900000000000006</v>
      </c>
      <c r="G30" s="25">
        <v>6.4</v>
      </c>
      <c r="H30" s="25">
        <v>22.5</v>
      </c>
    </row>
    <row r="31" spans="1:8" x14ac:dyDescent="0.25">
      <c r="A31" s="25" t="s">
        <v>63</v>
      </c>
      <c r="B31" s="25" t="s">
        <v>69</v>
      </c>
      <c r="C31" s="25" t="s">
        <v>4</v>
      </c>
      <c r="D31" s="25">
        <v>0</v>
      </c>
      <c r="E31" s="25">
        <v>0</v>
      </c>
      <c r="F31" s="25"/>
      <c r="G31" s="25">
        <v>0</v>
      </c>
      <c r="H31" s="25"/>
    </row>
    <row r="32" spans="1:8" x14ac:dyDescent="0.25">
      <c r="A32" s="25" t="s">
        <v>63</v>
      </c>
      <c r="B32" s="25" t="s">
        <v>67</v>
      </c>
      <c r="C32" s="25" t="s">
        <v>4</v>
      </c>
      <c r="D32" s="25">
        <v>0</v>
      </c>
      <c r="E32" s="25">
        <v>0</v>
      </c>
      <c r="F32" s="25"/>
      <c r="G32" s="25">
        <v>0</v>
      </c>
      <c r="H32" s="25"/>
    </row>
    <row r="33" spans="1:8" x14ac:dyDescent="0.25">
      <c r="A33" s="25" t="s">
        <v>63</v>
      </c>
      <c r="B33" s="25" t="s">
        <v>41</v>
      </c>
      <c r="C33" s="25" t="s">
        <v>5</v>
      </c>
      <c r="D33" s="25">
        <v>1.03</v>
      </c>
      <c r="E33" s="25">
        <v>1</v>
      </c>
      <c r="F33" s="25">
        <v>96.7</v>
      </c>
      <c r="G33" s="25">
        <v>0.75</v>
      </c>
      <c r="H33" s="25">
        <v>73</v>
      </c>
    </row>
    <row r="34" spans="1:8" x14ac:dyDescent="0.25">
      <c r="A34" s="25" t="s">
        <v>63</v>
      </c>
      <c r="B34" s="25" t="s">
        <v>16</v>
      </c>
      <c r="C34" s="25" t="s">
        <v>5</v>
      </c>
      <c r="D34" s="25">
        <v>21.15</v>
      </c>
      <c r="E34" s="25">
        <v>19.809999999999999</v>
      </c>
      <c r="F34" s="25">
        <v>93.7</v>
      </c>
      <c r="G34" s="25">
        <v>11</v>
      </c>
      <c r="H34" s="25">
        <v>52</v>
      </c>
    </row>
    <row r="35" spans="1:8" x14ac:dyDescent="0.25">
      <c r="A35" s="25" t="s">
        <v>63</v>
      </c>
      <c r="B35" s="25" t="s">
        <v>16</v>
      </c>
      <c r="C35" s="25" t="s">
        <v>8</v>
      </c>
      <c r="D35" s="25">
        <v>0</v>
      </c>
      <c r="E35" s="25">
        <v>0</v>
      </c>
      <c r="F35" s="25"/>
      <c r="G35" s="25">
        <v>0</v>
      </c>
      <c r="H35" s="25"/>
    </row>
    <row r="36" spans="1:8" x14ac:dyDescent="0.25">
      <c r="A36" s="25" t="s">
        <v>63</v>
      </c>
      <c r="B36" s="25" t="s">
        <v>124</v>
      </c>
      <c r="C36" s="25" t="s">
        <v>4</v>
      </c>
      <c r="D36" s="25">
        <v>1.78</v>
      </c>
      <c r="E36" s="25">
        <v>1.68</v>
      </c>
      <c r="F36" s="25">
        <v>94.4</v>
      </c>
      <c r="G36" s="25">
        <v>0.3</v>
      </c>
      <c r="H36" s="25">
        <v>16.899999999999999</v>
      </c>
    </row>
    <row r="37" spans="1:8" x14ac:dyDescent="0.25">
      <c r="A37" s="25" t="s">
        <v>63</v>
      </c>
      <c r="B37" s="25" t="s">
        <v>125</v>
      </c>
      <c r="C37" s="25" t="s">
        <v>4</v>
      </c>
      <c r="D37" s="25">
        <v>0.5</v>
      </c>
      <c r="E37" s="25">
        <v>0.48</v>
      </c>
      <c r="F37" s="25">
        <v>96</v>
      </c>
      <c r="G37" s="25">
        <v>0.13</v>
      </c>
      <c r="H37" s="25">
        <v>25.5</v>
      </c>
    </row>
    <row r="38" spans="1:8" x14ac:dyDescent="0.25">
      <c r="A38" s="25" t="s">
        <v>63</v>
      </c>
      <c r="B38" s="25" t="s">
        <v>17</v>
      </c>
      <c r="C38" s="25" t="s">
        <v>5</v>
      </c>
      <c r="D38" s="25">
        <v>167</v>
      </c>
      <c r="E38" s="25">
        <v>160.4</v>
      </c>
      <c r="F38" s="25">
        <v>96</v>
      </c>
      <c r="G38" s="25">
        <v>52.24</v>
      </c>
      <c r="H38" s="25">
        <v>31.3</v>
      </c>
    </row>
    <row r="39" spans="1:8" x14ac:dyDescent="0.25">
      <c r="A39" s="25" t="s">
        <v>63</v>
      </c>
      <c r="B39" s="25" t="s">
        <v>17</v>
      </c>
      <c r="C39" s="25" t="s">
        <v>8</v>
      </c>
      <c r="D39" s="25">
        <v>0</v>
      </c>
      <c r="E39" s="25">
        <v>0</v>
      </c>
      <c r="F39" s="25"/>
      <c r="G39" s="25">
        <v>0</v>
      </c>
      <c r="H39" s="25"/>
    </row>
    <row r="40" spans="1:8" x14ac:dyDescent="0.25">
      <c r="A40" s="25" t="s">
        <v>63</v>
      </c>
      <c r="B40" s="25" t="s">
        <v>126</v>
      </c>
      <c r="C40" s="25" t="s">
        <v>4</v>
      </c>
      <c r="D40" s="25">
        <v>0.57999999999999996</v>
      </c>
      <c r="E40" s="25">
        <v>0.06</v>
      </c>
      <c r="F40" s="25">
        <v>10.5</v>
      </c>
      <c r="G40" s="25">
        <v>0.06</v>
      </c>
      <c r="H40" s="25">
        <v>10.5</v>
      </c>
    </row>
    <row r="41" spans="1:8" x14ac:dyDescent="0.25">
      <c r="A41" s="25" t="s">
        <v>63</v>
      </c>
      <c r="B41" s="25" t="s">
        <v>18</v>
      </c>
      <c r="C41" s="25" t="s">
        <v>5</v>
      </c>
      <c r="D41" s="25">
        <v>6.32</v>
      </c>
      <c r="E41" s="25">
        <v>5.75</v>
      </c>
      <c r="F41" s="25">
        <v>91</v>
      </c>
      <c r="G41" s="25">
        <v>2.09</v>
      </c>
      <c r="H41" s="25">
        <v>33</v>
      </c>
    </row>
    <row r="42" spans="1:8" x14ac:dyDescent="0.25">
      <c r="A42" s="25" t="s">
        <v>63</v>
      </c>
      <c r="B42" s="25" t="s">
        <v>19</v>
      </c>
      <c r="C42" s="25" t="s">
        <v>5</v>
      </c>
      <c r="D42" s="25">
        <v>37.67</v>
      </c>
      <c r="E42" s="25">
        <v>34.76</v>
      </c>
      <c r="F42" s="25">
        <v>92.3</v>
      </c>
      <c r="G42" s="25">
        <v>9.8000000000000007</v>
      </c>
      <c r="H42" s="25">
        <v>26</v>
      </c>
    </row>
    <row r="43" spans="1:8" x14ac:dyDescent="0.25">
      <c r="A43" s="25" t="s">
        <v>63</v>
      </c>
      <c r="B43" s="25" t="s">
        <v>19</v>
      </c>
      <c r="C43" s="25" t="s">
        <v>8</v>
      </c>
      <c r="D43" s="25">
        <v>0</v>
      </c>
      <c r="E43" s="25">
        <v>0</v>
      </c>
      <c r="F43" s="25"/>
      <c r="G43" s="25">
        <v>0</v>
      </c>
      <c r="H43" s="25"/>
    </row>
    <row r="44" spans="1:8" x14ac:dyDescent="0.25">
      <c r="A44" s="25" t="s">
        <v>63</v>
      </c>
      <c r="B44" s="25" t="s">
        <v>127</v>
      </c>
      <c r="C44" s="25" t="s">
        <v>4</v>
      </c>
      <c r="D44" s="25">
        <v>4.45</v>
      </c>
      <c r="E44" s="25">
        <v>3.51</v>
      </c>
      <c r="F44" s="25">
        <v>78.900000000000006</v>
      </c>
      <c r="G44" s="25">
        <v>2.96</v>
      </c>
      <c r="H44" s="25">
        <v>66.599999999999994</v>
      </c>
    </row>
    <row r="45" spans="1:8" ht="18.75" x14ac:dyDescent="0.3">
      <c r="A45" s="39" t="s">
        <v>107</v>
      </c>
      <c r="B45" s="40"/>
      <c r="C45" s="41"/>
      <c r="D45" s="28">
        <v>792.88</v>
      </c>
      <c r="E45" s="28">
        <v>661.24</v>
      </c>
      <c r="F45" s="28">
        <v>83.4</v>
      </c>
      <c r="G45" s="28">
        <v>390.7</v>
      </c>
      <c r="H45" s="28">
        <v>49.3</v>
      </c>
    </row>
  </sheetData>
  <autoFilter ref="A2:J1287" xr:uid="{48629AE6-CDAD-4BC1-B469-747C21B3F34A}"/>
  <mergeCells count="2">
    <mergeCell ref="A2:H2"/>
    <mergeCell ref="A45:C4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802EC-0F0C-4B52-93DF-7F9EEC1F2B59}">
  <dimension ref="A2:H45"/>
  <sheetViews>
    <sheetView workbookViewId="0">
      <selection activeCell="B9" sqref="B9"/>
    </sheetView>
  </sheetViews>
  <sheetFormatPr defaultRowHeight="15" x14ac:dyDescent="0.25"/>
  <cols>
    <col min="1" max="1" width="11.28515625" bestFit="1" customWidth="1"/>
    <col min="2" max="2" width="28.7109375" bestFit="1" customWidth="1"/>
    <col min="3" max="3" width="10" bestFit="1" customWidth="1"/>
    <col min="4" max="8" width="12.140625" style="26" customWidth="1"/>
  </cols>
  <sheetData>
    <row r="2" spans="1:7" ht="15" customHeight="1" x14ac:dyDescent="0.3">
      <c r="A2" s="38" t="s">
        <v>130</v>
      </c>
      <c r="B2" s="38"/>
      <c r="C2" s="38"/>
      <c r="D2" s="38"/>
      <c r="E2" s="38"/>
      <c r="F2" s="38"/>
      <c r="G2" s="38"/>
    </row>
    <row r="3" spans="1:7" ht="110.25" x14ac:dyDescent="0.25">
      <c r="A3" s="33" t="s">
        <v>105</v>
      </c>
      <c r="B3" s="33" t="s">
        <v>0</v>
      </c>
      <c r="C3" s="33" t="s">
        <v>1</v>
      </c>
      <c r="D3" s="33" t="s">
        <v>60</v>
      </c>
      <c r="E3" s="33" t="s">
        <v>61</v>
      </c>
      <c r="F3" s="33" t="s">
        <v>62</v>
      </c>
      <c r="G3" s="33" t="s">
        <v>106</v>
      </c>
    </row>
    <row r="4" spans="1:7" x14ac:dyDescent="0.25">
      <c r="A4" s="25" t="s">
        <v>63</v>
      </c>
      <c r="B4" s="25" t="s">
        <v>64</v>
      </c>
      <c r="C4" s="25" t="s">
        <v>4</v>
      </c>
      <c r="D4" s="25">
        <v>11.28</v>
      </c>
      <c r="E4" s="25">
        <v>11.28</v>
      </c>
      <c r="F4" s="25">
        <v>0</v>
      </c>
      <c r="G4" s="25">
        <v>100</v>
      </c>
    </row>
    <row r="5" spans="1:7" x14ac:dyDescent="0.25">
      <c r="A5" s="25" t="s">
        <v>63</v>
      </c>
      <c r="B5" s="25" t="s">
        <v>110</v>
      </c>
      <c r="C5" s="25" t="s">
        <v>4</v>
      </c>
      <c r="D5" s="25">
        <v>26.75</v>
      </c>
      <c r="E5" s="25">
        <v>26.72</v>
      </c>
      <c r="F5" s="25">
        <v>0.03</v>
      </c>
      <c r="G5" s="25">
        <v>100</v>
      </c>
    </row>
    <row r="6" spans="1:7" x14ac:dyDescent="0.25">
      <c r="A6" s="25" t="s">
        <v>63</v>
      </c>
      <c r="B6" s="25" t="s">
        <v>6</v>
      </c>
      <c r="C6" s="25" t="s">
        <v>4</v>
      </c>
      <c r="D6" s="25">
        <v>9.33</v>
      </c>
      <c r="E6" s="25">
        <v>7.93</v>
      </c>
      <c r="F6" s="25">
        <v>1.38</v>
      </c>
      <c r="G6" s="25">
        <v>99.8</v>
      </c>
    </row>
    <row r="7" spans="1:7" x14ac:dyDescent="0.25">
      <c r="A7" s="25" t="s">
        <v>63</v>
      </c>
      <c r="B7" s="25" t="s">
        <v>7</v>
      </c>
      <c r="C7" s="25" t="s">
        <v>5</v>
      </c>
      <c r="D7" s="25">
        <v>190.96</v>
      </c>
      <c r="E7" s="25">
        <v>160.44999999999999</v>
      </c>
      <c r="F7" s="25">
        <v>30.51</v>
      </c>
      <c r="G7" s="25">
        <v>100</v>
      </c>
    </row>
    <row r="8" spans="1:7" x14ac:dyDescent="0.25">
      <c r="A8" s="25" t="s">
        <v>63</v>
      </c>
      <c r="B8" s="25" t="s">
        <v>129</v>
      </c>
      <c r="C8" s="25" t="s">
        <v>8</v>
      </c>
      <c r="D8" s="25">
        <v>50.28</v>
      </c>
      <c r="E8" s="25">
        <v>41.32</v>
      </c>
      <c r="F8" s="25">
        <v>8.9700000000000006</v>
      </c>
      <c r="G8" s="25">
        <v>100</v>
      </c>
    </row>
    <row r="9" spans="1:7" x14ac:dyDescent="0.25">
      <c r="A9" s="25" t="s">
        <v>63</v>
      </c>
      <c r="B9" s="25" t="s">
        <v>9</v>
      </c>
      <c r="C9" s="25" t="s">
        <v>5</v>
      </c>
      <c r="D9" s="25">
        <v>36.97</v>
      </c>
      <c r="E9" s="25">
        <v>31.99</v>
      </c>
      <c r="F9" s="25">
        <v>3.28</v>
      </c>
      <c r="G9" s="25">
        <v>94.9</v>
      </c>
    </row>
    <row r="10" spans="1:7" x14ac:dyDescent="0.25">
      <c r="A10" s="25" t="s">
        <v>63</v>
      </c>
      <c r="B10" s="25" t="s">
        <v>10</v>
      </c>
      <c r="C10" s="25" t="s">
        <v>5</v>
      </c>
      <c r="D10" s="25">
        <v>4.5599999999999996</v>
      </c>
      <c r="E10" s="25">
        <v>4.2</v>
      </c>
      <c r="F10" s="25">
        <v>0.36</v>
      </c>
      <c r="G10" s="25">
        <v>100</v>
      </c>
    </row>
    <row r="11" spans="1:7" x14ac:dyDescent="0.25">
      <c r="A11" s="25" t="s">
        <v>63</v>
      </c>
      <c r="B11" s="25" t="s">
        <v>10</v>
      </c>
      <c r="C11" s="25" t="s">
        <v>8</v>
      </c>
      <c r="D11" s="25">
        <v>0</v>
      </c>
      <c r="E11" s="25">
        <v>0</v>
      </c>
      <c r="F11" s="25">
        <v>0</v>
      </c>
      <c r="G11" s="25"/>
    </row>
    <row r="12" spans="1:7" x14ac:dyDescent="0.25">
      <c r="A12" s="25" t="s">
        <v>63</v>
      </c>
      <c r="B12" s="25" t="s">
        <v>11</v>
      </c>
      <c r="C12" s="25" t="s">
        <v>5</v>
      </c>
      <c r="D12" s="25">
        <v>11.5</v>
      </c>
      <c r="E12" s="25">
        <v>10.41</v>
      </c>
      <c r="F12" s="25">
        <v>0</v>
      </c>
      <c r="G12" s="25">
        <v>90.5</v>
      </c>
    </row>
    <row r="13" spans="1:7" x14ac:dyDescent="0.25">
      <c r="A13" s="25" t="s">
        <v>63</v>
      </c>
      <c r="B13" s="25" t="s">
        <v>111</v>
      </c>
      <c r="C13" s="25" t="s">
        <v>4</v>
      </c>
      <c r="D13" s="25">
        <v>0.09</v>
      </c>
      <c r="E13" s="25">
        <v>0.09</v>
      </c>
      <c r="F13" s="25">
        <v>0</v>
      </c>
      <c r="G13" s="25">
        <v>100</v>
      </c>
    </row>
    <row r="14" spans="1:7" x14ac:dyDescent="0.25">
      <c r="A14" s="25" t="s">
        <v>63</v>
      </c>
      <c r="B14" s="25" t="s">
        <v>12</v>
      </c>
      <c r="C14" s="25" t="s">
        <v>5</v>
      </c>
      <c r="D14" s="25">
        <v>22.05</v>
      </c>
      <c r="E14" s="25">
        <v>19.149999999999999</v>
      </c>
      <c r="F14" s="25">
        <v>0.83</v>
      </c>
      <c r="G14" s="25">
        <v>90.3</v>
      </c>
    </row>
    <row r="15" spans="1:7" x14ac:dyDescent="0.25">
      <c r="A15" s="25" t="s">
        <v>63</v>
      </c>
      <c r="B15" s="25" t="s">
        <v>112</v>
      </c>
      <c r="C15" s="25" t="s">
        <v>4</v>
      </c>
      <c r="D15" s="25">
        <v>0.23</v>
      </c>
      <c r="E15" s="25">
        <v>0.23</v>
      </c>
      <c r="F15" s="25">
        <v>0</v>
      </c>
      <c r="G15" s="25">
        <v>100</v>
      </c>
    </row>
    <row r="16" spans="1:7" x14ac:dyDescent="0.25">
      <c r="A16" s="25" t="s">
        <v>63</v>
      </c>
      <c r="B16" s="25" t="s">
        <v>113</v>
      </c>
      <c r="C16" s="25" t="s">
        <v>4</v>
      </c>
      <c r="D16" s="25">
        <v>0.92</v>
      </c>
      <c r="E16" s="25">
        <v>0.92</v>
      </c>
      <c r="F16" s="25">
        <v>0.01</v>
      </c>
      <c r="G16" s="25">
        <v>100</v>
      </c>
    </row>
    <row r="17" spans="1:7" x14ac:dyDescent="0.25">
      <c r="A17" s="25" t="s">
        <v>63</v>
      </c>
      <c r="B17" s="25" t="s">
        <v>114</v>
      </c>
      <c r="C17" s="25" t="s">
        <v>4</v>
      </c>
      <c r="D17" s="25">
        <v>7.0000000000000007E-2</v>
      </c>
      <c r="E17" s="25">
        <v>7.0000000000000007E-2</v>
      </c>
      <c r="F17" s="25">
        <v>0</v>
      </c>
      <c r="G17" s="25">
        <v>100</v>
      </c>
    </row>
    <row r="18" spans="1:7" x14ac:dyDescent="0.25">
      <c r="A18" s="25" t="s">
        <v>63</v>
      </c>
      <c r="B18" s="25" t="s">
        <v>115</v>
      </c>
      <c r="C18" s="25" t="s">
        <v>4</v>
      </c>
      <c r="D18" s="25">
        <v>2.57</v>
      </c>
      <c r="E18" s="25">
        <v>2.5499999999999998</v>
      </c>
      <c r="F18" s="25">
        <v>0</v>
      </c>
      <c r="G18" s="25">
        <v>99.2</v>
      </c>
    </row>
    <row r="19" spans="1:7" x14ac:dyDescent="0.25">
      <c r="A19" s="25" t="s">
        <v>63</v>
      </c>
      <c r="B19" s="25" t="s">
        <v>116</v>
      </c>
      <c r="C19" s="25" t="s">
        <v>4</v>
      </c>
      <c r="D19" s="25">
        <v>36.299999999999997</v>
      </c>
      <c r="E19" s="25">
        <v>35.39</v>
      </c>
      <c r="F19" s="25">
        <v>0.09</v>
      </c>
      <c r="G19" s="25">
        <v>97.8</v>
      </c>
    </row>
    <row r="20" spans="1:7" x14ac:dyDescent="0.25">
      <c r="A20" s="25" t="s">
        <v>63</v>
      </c>
      <c r="B20" s="25" t="s">
        <v>117</v>
      </c>
      <c r="C20" s="25" t="s">
        <v>4</v>
      </c>
      <c r="D20" s="25">
        <v>19.61</v>
      </c>
      <c r="E20" s="25">
        <v>19.18</v>
      </c>
      <c r="F20" s="25">
        <v>0</v>
      </c>
      <c r="G20" s="25">
        <v>97.8</v>
      </c>
    </row>
    <row r="21" spans="1:7" x14ac:dyDescent="0.25">
      <c r="A21" s="25" t="s">
        <v>63</v>
      </c>
      <c r="B21" s="25" t="s">
        <v>118</v>
      </c>
      <c r="C21" s="25" t="s">
        <v>4</v>
      </c>
      <c r="D21" s="25">
        <v>7.01</v>
      </c>
      <c r="E21" s="25">
        <v>6.81</v>
      </c>
      <c r="F21" s="25">
        <v>0.2</v>
      </c>
      <c r="G21" s="25">
        <v>100</v>
      </c>
    </row>
    <row r="22" spans="1:7" x14ac:dyDescent="0.25">
      <c r="A22" s="25" t="s">
        <v>63</v>
      </c>
      <c r="B22" s="25" t="s">
        <v>119</v>
      </c>
      <c r="C22" s="25" t="s">
        <v>4</v>
      </c>
      <c r="D22" s="25">
        <v>5.26</v>
      </c>
      <c r="E22" s="25">
        <v>5.26</v>
      </c>
      <c r="F22" s="25">
        <v>0</v>
      </c>
      <c r="G22" s="25">
        <v>100</v>
      </c>
    </row>
    <row r="23" spans="1:7" x14ac:dyDescent="0.25">
      <c r="A23" s="25" t="s">
        <v>63</v>
      </c>
      <c r="B23" s="25" t="s">
        <v>65</v>
      </c>
      <c r="C23" s="25" t="s">
        <v>4</v>
      </c>
      <c r="D23" s="25">
        <v>37.659999999999997</v>
      </c>
      <c r="E23" s="25">
        <v>37.659999999999997</v>
      </c>
      <c r="F23" s="25">
        <v>0</v>
      </c>
      <c r="G23" s="25">
        <v>100</v>
      </c>
    </row>
    <row r="24" spans="1:7" x14ac:dyDescent="0.25">
      <c r="A24" s="25" t="s">
        <v>63</v>
      </c>
      <c r="B24" s="25" t="s">
        <v>13</v>
      </c>
      <c r="C24" s="25" t="s">
        <v>5</v>
      </c>
      <c r="D24" s="25">
        <v>9.41</v>
      </c>
      <c r="E24" s="25">
        <v>6.83</v>
      </c>
      <c r="F24" s="25">
        <v>2.58</v>
      </c>
      <c r="G24" s="25">
        <v>100</v>
      </c>
    </row>
    <row r="25" spans="1:7" x14ac:dyDescent="0.25">
      <c r="A25" s="25" t="s">
        <v>63</v>
      </c>
      <c r="B25" s="25" t="s">
        <v>14</v>
      </c>
      <c r="C25" s="25" t="s">
        <v>5</v>
      </c>
      <c r="D25" s="25">
        <v>6.28</v>
      </c>
      <c r="E25" s="25">
        <v>6.04</v>
      </c>
      <c r="F25" s="25">
        <v>0.25</v>
      </c>
      <c r="G25" s="25">
        <v>100</v>
      </c>
    </row>
    <row r="26" spans="1:7" x14ac:dyDescent="0.25">
      <c r="A26" s="25" t="s">
        <v>63</v>
      </c>
      <c r="B26" s="25" t="s">
        <v>120</v>
      </c>
      <c r="C26" s="25" t="s">
        <v>4</v>
      </c>
      <c r="D26" s="25">
        <v>5.39</v>
      </c>
      <c r="E26" s="25">
        <v>5.37</v>
      </c>
      <c r="F26" s="25">
        <v>0.02</v>
      </c>
      <c r="G26" s="25">
        <v>100</v>
      </c>
    </row>
    <row r="27" spans="1:7" x14ac:dyDescent="0.25">
      <c r="A27" s="25" t="s">
        <v>63</v>
      </c>
      <c r="B27" s="25" t="s">
        <v>121</v>
      </c>
      <c r="C27" s="25" t="s">
        <v>4</v>
      </c>
      <c r="D27" s="25">
        <v>0.06</v>
      </c>
      <c r="E27" s="25">
        <v>0.06</v>
      </c>
      <c r="F27" s="25">
        <v>0</v>
      </c>
      <c r="G27" s="25">
        <v>98.4</v>
      </c>
    </row>
    <row r="28" spans="1:7" x14ac:dyDescent="0.25">
      <c r="A28" s="25" t="s">
        <v>63</v>
      </c>
      <c r="B28" s="25" t="s">
        <v>122</v>
      </c>
      <c r="C28" s="25" t="s">
        <v>4</v>
      </c>
      <c r="D28" s="25">
        <v>0.61</v>
      </c>
      <c r="E28" s="25">
        <v>0.6</v>
      </c>
      <c r="F28" s="25">
        <v>0.01</v>
      </c>
      <c r="G28" s="25">
        <v>100</v>
      </c>
    </row>
    <row r="29" spans="1:7" x14ac:dyDescent="0.25">
      <c r="A29" s="25" t="s">
        <v>63</v>
      </c>
      <c r="B29" s="25" t="s">
        <v>15</v>
      </c>
      <c r="C29" s="25" t="s">
        <v>4</v>
      </c>
      <c r="D29" s="25">
        <v>0.42</v>
      </c>
      <c r="E29" s="25">
        <v>0.41</v>
      </c>
      <c r="F29" s="25">
        <v>0.01</v>
      </c>
      <c r="G29" s="25">
        <v>100</v>
      </c>
    </row>
    <row r="30" spans="1:7" x14ac:dyDescent="0.25">
      <c r="A30" s="25" t="s">
        <v>63</v>
      </c>
      <c r="B30" s="25" t="s">
        <v>123</v>
      </c>
      <c r="C30" s="25" t="s">
        <v>4</v>
      </c>
      <c r="D30" s="25">
        <v>28.26</v>
      </c>
      <c r="E30" s="25">
        <v>0.39</v>
      </c>
      <c r="F30" s="25">
        <v>0</v>
      </c>
      <c r="G30" s="25">
        <v>1.4</v>
      </c>
    </row>
    <row r="31" spans="1:7" x14ac:dyDescent="0.25">
      <c r="A31" s="25" t="s">
        <v>63</v>
      </c>
      <c r="B31" s="25" t="s">
        <v>69</v>
      </c>
      <c r="C31" s="25" t="s">
        <v>4</v>
      </c>
      <c r="D31" s="25">
        <v>0</v>
      </c>
      <c r="E31" s="25">
        <v>0</v>
      </c>
      <c r="F31" s="25">
        <v>0</v>
      </c>
      <c r="G31" s="25"/>
    </row>
    <row r="32" spans="1:7" x14ac:dyDescent="0.25">
      <c r="A32" s="25" t="s">
        <v>63</v>
      </c>
      <c r="B32" s="25" t="s">
        <v>67</v>
      </c>
      <c r="C32" s="25" t="s">
        <v>4</v>
      </c>
      <c r="D32" s="25">
        <v>0</v>
      </c>
      <c r="E32" s="25">
        <v>0</v>
      </c>
      <c r="F32" s="25">
        <v>0</v>
      </c>
      <c r="G32" s="25"/>
    </row>
    <row r="33" spans="1:7" x14ac:dyDescent="0.25">
      <c r="A33" s="25" t="s">
        <v>63</v>
      </c>
      <c r="B33" s="25" t="s">
        <v>41</v>
      </c>
      <c r="C33" s="25" t="s">
        <v>5</v>
      </c>
      <c r="D33" s="25">
        <v>1</v>
      </c>
      <c r="E33" s="25">
        <v>0.99</v>
      </c>
      <c r="F33" s="25">
        <v>0</v>
      </c>
      <c r="G33" s="25">
        <v>98.9</v>
      </c>
    </row>
    <row r="34" spans="1:7" x14ac:dyDescent="0.25">
      <c r="A34" s="25" t="s">
        <v>63</v>
      </c>
      <c r="B34" s="25" t="s">
        <v>16</v>
      </c>
      <c r="C34" s="25" t="s">
        <v>5</v>
      </c>
      <c r="D34" s="25">
        <v>14.46</v>
      </c>
      <c r="E34" s="25">
        <v>14.01</v>
      </c>
      <c r="F34" s="25">
        <v>0.45</v>
      </c>
      <c r="G34" s="25">
        <v>100</v>
      </c>
    </row>
    <row r="35" spans="1:7" x14ac:dyDescent="0.25">
      <c r="A35" s="25" t="s">
        <v>63</v>
      </c>
      <c r="B35" s="25" t="s">
        <v>16</v>
      </c>
      <c r="C35" s="25" t="s">
        <v>8</v>
      </c>
      <c r="D35" s="25">
        <v>0</v>
      </c>
      <c r="E35" s="25">
        <v>0</v>
      </c>
      <c r="F35" s="25">
        <v>0</v>
      </c>
      <c r="G35" s="25"/>
    </row>
    <row r="36" spans="1:7" x14ac:dyDescent="0.25">
      <c r="A36" s="25" t="s">
        <v>63</v>
      </c>
      <c r="B36" s="25" t="s">
        <v>124</v>
      </c>
      <c r="C36" s="25" t="s">
        <v>4</v>
      </c>
      <c r="D36" s="25">
        <v>1.73</v>
      </c>
      <c r="E36" s="25">
        <v>1.69</v>
      </c>
      <c r="F36" s="25">
        <v>0.04</v>
      </c>
      <c r="G36" s="25">
        <v>100</v>
      </c>
    </row>
    <row r="37" spans="1:7" x14ac:dyDescent="0.25">
      <c r="A37" s="25" t="s">
        <v>63</v>
      </c>
      <c r="B37" s="25" t="s">
        <v>125</v>
      </c>
      <c r="C37" s="25" t="s">
        <v>4</v>
      </c>
      <c r="D37" s="25">
        <v>0.49</v>
      </c>
      <c r="E37" s="25">
        <v>0.49</v>
      </c>
      <c r="F37" s="25">
        <v>0</v>
      </c>
      <c r="G37" s="25">
        <v>100</v>
      </c>
    </row>
    <row r="38" spans="1:7" x14ac:dyDescent="0.25">
      <c r="A38" s="25" t="s">
        <v>63</v>
      </c>
      <c r="B38" s="25" t="s">
        <v>17</v>
      </c>
      <c r="C38" s="25" t="s">
        <v>5</v>
      </c>
      <c r="D38" s="25">
        <v>166.18</v>
      </c>
      <c r="E38" s="25">
        <v>91.33</v>
      </c>
      <c r="F38" s="25">
        <v>74.849999999999994</v>
      </c>
      <c r="G38" s="25">
        <v>100</v>
      </c>
    </row>
    <row r="39" spans="1:7" x14ac:dyDescent="0.25">
      <c r="A39" s="25" t="s">
        <v>63</v>
      </c>
      <c r="B39" s="25" t="s">
        <v>17</v>
      </c>
      <c r="C39" s="25" t="s">
        <v>8</v>
      </c>
      <c r="D39" s="25">
        <v>0</v>
      </c>
      <c r="E39" s="25">
        <v>0</v>
      </c>
      <c r="F39" s="25">
        <v>0</v>
      </c>
      <c r="G39" s="25"/>
    </row>
    <row r="40" spans="1:7" x14ac:dyDescent="0.25">
      <c r="A40" s="25" t="s">
        <v>63</v>
      </c>
      <c r="B40" s="25" t="s">
        <v>126</v>
      </c>
      <c r="C40" s="25" t="s">
        <v>4</v>
      </c>
      <c r="D40" s="25">
        <v>0.52</v>
      </c>
      <c r="E40" s="25">
        <v>0.52</v>
      </c>
      <c r="F40" s="25">
        <v>0.01</v>
      </c>
      <c r="G40" s="25">
        <v>100</v>
      </c>
    </row>
    <row r="41" spans="1:7" x14ac:dyDescent="0.25">
      <c r="A41" s="25" t="s">
        <v>63</v>
      </c>
      <c r="B41" s="25" t="s">
        <v>18</v>
      </c>
      <c r="C41" s="25" t="s">
        <v>5</v>
      </c>
      <c r="D41" s="25">
        <v>6.12</v>
      </c>
      <c r="E41" s="25">
        <v>5.72</v>
      </c>
      <c r="F41" s="25">
        <v>0.4</v>
      </c>
      <c r="G41" s="25">
        <v>100</v>
      </c>
    </row>
    <row r="42" spans="1:7" x14ac:dyDescent="0.25">
      <c r="A42" s="25" t="s">
        <v>63</v>
      </c>
      <c r="B42" s="25" t="s">
        <v>19</v>
      </c>
      <c r="C42" s="25" t="s">
        <v>5</v>
      </c>
      <c r="D42" s="25">
        <v>32.28</v>
      </c>
      <c r="E42" s="25">
        <v>28.75</v>
      </c>
      <c r="F42" s="25">
        <v>3.53</v>
      </c>
      <c r="G42" s="25">
        <v>100</v>
      </c>
    </row>
    <row r="43" spans="1:7" x14ac:dyDescent="0.25">
      <c r="A43" s="25" t="s">
        <v>63</v>
      </c>
      <c r="B43" s="25" t="s">
        <v>19</v>
      </c>
      <c r="C43" s="25" t="s">
        <v>8</v>
      </c>
      <c r="D43" s="25">
        <v>0</v>
      </c>
      <c r="E43" s="25">
        <v>0</v>
      </c>
      <c r="F43" s="25">
        <v>0</v>
      </c>
      <c r="G43" s="25"/>
    </row>
    <row r="44" spans="1:7" x14ac:dyDescent="0.25">
      <c r="A44" s="25" t="s">
        <v>63</v>
      </c>
      <c r="B44" s="25" t="s">
        <v>127</v>
      </c>
      <c r="C44" s="25" t="s">
        <v>4</v>
      </c>
      <c r="D44" s="25">
        <v>3.78</v>
      </c>
      <c r="E44" s="25">
        <v>3.78</v>
      </c>
      <c r="F44" s="25">
        <v>0</v>
      </c>
      <c r="G44" s="25">
        <v>100</v>
      </c>
    </row>
    <row r="45" spans="1:7" ht="18.75" x14ac:dyDescent="0.3">
      <c r="A45" s="39" t="s">
        <v>107</v>
      </c>
      <c r="B45" s="40"/>
      <c r="C45" s="41"/>
      <c r="D45" s="28">
        <v>750.4</v>
      </c>
      <c r="E45" s="28">
        <v>588.59</v>
      </c>
      <c r="F45" s="28">
        <v>127.8</v>
      </c>
      <c r="G45" s="28">
        <v>94.5</v>
      </c>
    </row>
  </sheetData>
  <autoFilter ref="A2:H1125" xr:uid="{2AA802EC-0F0C-4B52-93DF-7F9EEC1F2B59}"/>
  <mergeCells count="2">
    <mergeCell ref="A2:G2"/>
    <mergeCell ref="A45:C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0131F-9B66-4158-A386-56775AE80A3D}">
  <dimension ref="A1:I35"/>
  <sheetViews>
    <sheetView topLeftCell="A14" workbookViewId="0">
      <selection activeCell="O26" sqref="O26"/>
    </sheetView>
  </sheetViews>
  <sheetFormatPr defaultRowHeight="15" x14ac:dyDescent="0.25"/>
  <cols>
    <col min="1" max="1" width="9.140625" style="30"/>
    <col min="2" max="2" width="22.140625" style="30" customWidth="1"/>
    <col min="3" max="3" width="10" style="30" customWidth="1"/>
    <col min="4" max="4" width="9" style="30" customWidth="1"/>
    <col min="5" max="16384" width="9.140625" style="30"/>
  </cols>
  <sheetData>
    <row r="1" spans="1:9" customFormat="1" ht="15" customHeight="1" x14ac:dyDescent="0.25">
      <c r="A1" s="42" t="s">
        <v>132</v>
      </c>
      <c r="B1" s="42"/>
      <c r="C1" s="42"/>
      <c r="D1" s="42"/>
      <c r="E1" s="42"/>
      <c r="F1" s="42"/>
      <c r="G1" s="42"/>
      <c r="H1" s="42"/>
    </row>
    <row r="2" spans="1:9" ht="90" x14ac:dyDescent="0.25">
      <c r="A2" s="29" t="s">
        <v>70</v>
      </c>
      <c r="B2" s="29" t="s">
        <v>71</v>
      </c>
      <c r="C2" s="29" t="s">
        <v>108</v>
      </c>
      <c r="D2" s="29"/>
      <c r="E2" s="29" t="s">
        <v>109</v>
      </c>
      <c r="F2" s="29"/>
      <c r="G2" s="29" t="s">
        <v>2</v>
      </c>
      <c r="H2" s="29" t="s">
        <v>39</v>
      </c>
      <c r="I2" s="29" t="s">
        <v>3</v>
      </c>
    </row>
    <row r="3" spans="1:9" x14ac:dyDescent="0.25">
      <c r="A3" s="25" t="s">
        <v>63</v>
      </c>
      <c r="B3" s="25" t="s">
        <v>72</v>
      </c>
      <c r="C3" s="25">
        <v>11485247</v>
      </c>
      <c r="D3" s="32">
        <f>C3/100000</f>
        <v>114.85247</v>
      </c>
      <c r="E3" s="31">
        <v>8973438</v>
      </c>
      <c r="F3" s="32">
        <f>E3/100000</f>
        <v>89.734380000000002</v>
      </c>
      <c r="G3" s="32">
        <v>78.099999999999994</v>
      </c>
      <c r="H3" s="32">
        <v>50.58</v>
      </c>
      <c r="I3" s="32">
        <v>44</v>
      </c>
    </row>
    <row r="4" spans="1:9" x14ac:dyDescent="0.25">
      <c r="A4" s="25" t="s">
        <v>63</v>
      </c>
      <c r="B4" s="25" t="s">
        <v>73</v>
      </c>
      <c r="C4" s="25">
        <v>1497426</v>
      </c>
      <c r="D4" s="32">
        <f t="shared" ref="D4:D35" si="0">C4/100000</f>
        <v>14.974259999999999</v>
      </c>
      <c r="E4" s="31">
        <v>1346158</v>
      </c>
      <c r="F4" s="32">
        <f t="shared" ref="F4:F35" si="1">E4/100000</f>
        <v>13.46158</v>
      </c>
      <c r="G4" s="32">
        <v>89.9</v>
      </c>
      <c r="H4" s="32">
        <v>8.1199999999999992</v>
      </c>
      <c r="I4" s="32">
        <v>54.2</v>
      </c>
    </row>
    <row r="5" spans="1:9" x14ac:dyDescent="0.25">
      <c r="A5" s="25" t="s">
        <v>63</v>
      </c>
      <c r="B5" s="25" t="s">
        <v>74</v>
      </c>
      <c r="C5" s="25">
        <v>2893745</v>
      </c>
      <c r="D5" s="32">
        <f t="shared" si="0"/>
        <v>28.937449999999998</v>
      </c>
      <c r="E5" s="31">
        <v>2445172</v>
      </c>
      <c r="F5" s="32">
        <f t="shared" si="1"/>
        <v>24.451720000000002</v>
      </c>
      <c r="G5" s="32">
        <v>84.5</v>
      </c>
      <c r="H5" s="32">
        <v>15.08</v>
      </c>
      <c r="I5" s="32">
        <v>52.1</v>
      </c>
    </row>
    <row r="6" spans="1:9" x14ac:dyDescent="0.25">
      <c r="A6" s="25" t="s">
        <v>63</v>
      </c>
      <c r="B6" s="25" t="s">
        <v>75</v>
      </c>
      <c r="C6" s="25">
        <v>1106320</v>
      </c>
      <c r="D6" s="32">
        <f t="shared" si="0"/>
        <v>11.0632</v>
      </c>
      <c r="E6" s="31">
        <v>958376</v>
      </c>
      <c r="F6" s="32">
        <f t="shared" si="1"/>
        <v>9.5837599999999998</v>
      </c>
      <c r="G6" s="32">
        <v>86.6</v>
      </c>
      <c r="H6" s="32">
        <v>5.92</v>
      </c>
      <c r="I6" s="32">
        <v>53.5</v>
      </c>
    </row>
    <row r="7" spans="1:9" x14ac:dyDescent="0.25">
      <c r="A7" s="25" t="s">
        <v>63</v>
      </c>
      <c r="B7" s="25" t="s">
        <v>76</v>
      </c>
      <c r="C7" s="25">
        <v>3046256</v>
      </c>
      <c r="D7" s="32">
        <f t="shared" si="0"/>
        <v>30.46256</v>
      </c>
      <c r="E7" s="31">
        <v>2689505</v>
      </c>
      <c r="F7" s="32">
        <f t="shared" si="1"/>
        <v>26.895050000000001</v>
      </c>
      <c r="G7" s="32">
        <v>88.3</v>
      </c>
      <c r="H7" s="32">
        <v>15.93</v>
      </c>
      <c r="I7" s="32">
        <v>52.3</v>
      </c>
    </row>
    <row r="8" spans="1:9" x14ac:dyDescent="0.25">
      <c r="A8" s="25" t="s">
        <v>63</v>
      </c>
      <c r="B8" s="25" t="s">
        <v>77</v>
      </c>
      <c r="C8" s="25">
        <v>2394753</v>
      </c>
      <c r="D8" s="32">
        <f t="shared" si="0"/>
        <v>23.94753</v>
      </c>
      <c r="E8" s="31">
        <v>1863692</v>
      </c>
      <c r="F8" s="32">
        <f t="shared" si="1"/>
        <v>18.63692</v>
      </c>
      <c r="G8" s="32">
        <v>77.8</v>
      </c>
      <c r="H8" s="32">
        <v>10.99</v>
      </c>
      <c r="I8" s="32">
        <v>45.9</v>
      </c>
    </row>
    <row r="9" spans="1:9" x14ac:dyDescent="0.25">
      <c r="A9" s="25" t="s">
        <v>63</v>
      </c>
      <c r="B9" s="25" t="s">
        <v>78</v>
      </c>
      <c r="C9" s="25">
        <v>2864712</v>
      </c>
      <c r="D9" s="32">
        <f t="shared" si="0"/>
        <v>28.647120000000001</v>
      </c>
      <c r="E9" s="31">
        <v>2576199</v>
      </c>
      <c r="F9" s="32">
        <f t="shared" si="1"/>
        <v>25.761990000000001</v>
      </c>
      <c r="G9" s="32">
        <v>89.9</v>
      </c>
      <c r="H9" s="32">
        <v>14.39</v>
      </c>
      <c r="I9" s="32">
        <v>50.2</v>
      </c>
    </row>
    <row r="10" spans="1:9" x14ac:dyDescent="0.25">
      <c r="A10" s="25" t="s">
        <v>63</v>
      </c>
      <c r="B10" s="25" t="s">
        <v>79</v>
      </c>
      <c r="C10" s="25">
        <v>570695</v>
      </c>
      <c r="D10" s="32">
        <f t="shared" si="0"/>
        <v>5.70695</v>
      </c>
      <c r="E10" s="31">
        <v>497937</v>
      </c>
      <c r="F10" s="32">
        <f t="shared" si="1"/>
        <v>4.9793700000000003</v>
      </c>
      <c r="G10" s="32">
        <v>87.3</v>
      </c>
      <c r="H10" s="32">
        <v>3.52</v>
      </c>
      <c r="I10" s="32">
        <v>61.7</v>
      </c>
    </row>
    <row r="11" spans="1:9" x14ac:dyDescent="0.25">
      <c r="A11" s="25" t="s">
        <v>63</v>
      </c>
      <c r="B11" s="25" t="s">
        <v>80</v>
      </c>
      <c r="C11" s="25">
        <v>795621</v>
      </c>
      <c r="D11" s="32">
        <f t="shared" si="0"/>
        <v>7.9562099999999996</v>
      </c>
      <c r="E11" s="31">
        <v>684369</v>
      </c>
      <c r="F11" s="32">
        <f t="shared" si="1"/>
        <v>6.8436899999999996</v>
      </c>
      <c r="G11" s="32">
        <v>86</v>
      </c>
      <c r="H11" s="32">
        <v>3.59</v>
      </c>
      <c r="I11" s="32">
        <v>45.1</v>
      </c>
    </row>
    <row r="12" spans="1:9" x14ac:dyDescent="0.25">
      <c r="A12" s="25" t="s">
        <v>63</v>
      </c>
      <c r="B12" s="25" t="s">
        <v>81</v>
      </c>
      <c r="C12" s="25">
        <v>714166</v>
      </c>
      <c r="D12" s="32">
        <f t="shared" si="0"/>
        <v>7.1416599999999999</v>
      </c>
      <c r="E12" s="31">
        <v>631734</v>
      </c>
      <c r="F12" s="32">
        <f t="shared" si="1"/>
        <v>6.3173399999999997</v>
      </c>
      <c r="G12" s="32">
        <v>88.5</v>
      </c>
      <c r="H12" s="32">
        <v>3.19</v>
      </c>
      <c r="I12" s="32">
        <v>44.6</v>
      </c>
    </row>
    <row r="13" spans="1:9" x14ac:dyDescent="0.25">
      <c r="A13" s="25" t="s">
        <v>63</v>
      </c>
      <c r="B13" s="25" t="s">
        <v>82</v>
      </c>
      <c r="C13" s="25">
        <v>2319610</v>
      </c>
      <c r="D13" s="32">
        <f t="shared" si="0"/>
        <v>23.196100000000001</v>
      </c>
      <c r="E13" s="31">
        <v>2144295</v>
      </c>
      <c r="F13" s="32">
        <f t="shared" si="1"/>
        <v>21.44295</v>
      </c>
      <c r="G13" s="32">
        <v>92.4</v>
      </c>
      <c r="H13" s="32">
        <v>15.06</v>
      </c>
      <c r="I13" s="32">
        <v>64.900000000000006</v>
      </c>
    </row>
    <row r="14" spans="1:9" x14ac:dyDescent="0.25">
      <c r="A14" s="25" t="s">
        <v>63</v>
      </c>
      <c r="B14" s="25" t="s">
        <v>83</v>
      </c>
      <c r="C14" s="25">
        <v>2001525</v>
      </c>
      <c r="D14" s="32">
        <f t="shared" si="0"/>
        <v>20.015250000000002</v>
      </c>
      <c r="E14" s="31">
        <v>1598413</v>
      </c>
      <c r="F14" s="32">
        <f t="shared" si="1"/>
        <v>15.98413</v>
      </c>
      <c r="G14" s="32">
        <v>79.900000000000006</v>
      </c>
      <c r="H14" s="32">
        <v>9.11</v>
      </c>
      <c r="I14" s="32">
        <v>45.5</v>
      </c>
    </row>
    <row r="15" spans="1:9" x14ac:dyDescent="0.25">
      <c r="A15" s="25" t="s">
        <v>63</v>
      </c>
      <c r="B15" s="25" t="s">
        <v>84</v>
      </c>
      <c r="C15" s="25">
        <v>1202377</v>
      </c>
      <c r="D15" s="32">
        <f t="shared" si="0"/>
        <v>12.023770000000001</v>
      </c>
      <c r="E15" s="31">
        <v>1075141</v>
      </c>
      <c r="F15" s="32">
        <f t="shared" si="1"/>
        <v>10.75141</v>
      </c>
      <c r="G15" s="32">
        <v>89.4</v>
      </c>
      <c r="H15" s="32">
        <v>5.42</v>
      </c>
      <c r="I15" s="32">
        <v>45.1</v>
      </c>
    </row>
    <row r="16" spans="1:9" x14ac:dyDescent="0.25">
      <c r="A16" s="25" t="s">
        <v>63</v>
      </c>
      <c r="B16" s="25" t="s">
        <v>85</v>
      </c>
      <c r="C16" s="25">
        <v>1995902</v>
      </c>
      <c r="D16" s="32">
        <f t="shared" si="0"/>
        <v>19.959019999999999</v>
      </c>
      <c r="E16" s="31">
        <v>1704687</v>
      </c>
      <c r="F16" s="32">
        <f t="shared" si="1"/>
        <v>17.046869999999998</v>
      </c>
      <c r="G16" s="32">
        <v>85.4</v>
      </c>
      <c r="H16" s="32">
        <v>10.28</v>
      </c>
      <c r="I16" s="32">
        <v>51.5</v>
      </c>
    </row>
    <row r="17" spans="1:9" x14ac:dyDescent="0.25">
      <c r="A17" s="25" t="s">
        <v>63</v>
      </c>
      <c r="B17" s="25" t="s">
        <v>86</v>
      </c>
      <c r="C17" s="25">
        <v>1757437</v>
      </c>
      <c r="D17" s="32">
        <f t="shared" si="0"/>
        <v>17.574369999999998</v>
      </c>
      <c r="E17" s="31">
        <v>1561490</v>
      </c>
      <c r="F17" s="32">
        <f t="shared" si="1"/>
        <v>15.6149</v>
      </c>
      <c r="G17" s="32">
        <v>88.9</v>
      </c>
      <c r="H17" s="32">
        <v>9.1</v>
      </c>
      <c r="I17" s="32">
        <v>51.8</v>
      </c>
    </row>
    <row r="18" spans="1:9" x14ac:dyDescent="0.25">
      <c r="A18" s="25" t="s">
        <v>63</v>
      </c>
      <c r="B18" s="25" t="s">
        <v>87</v>
      </c>
      <c r="C18" s="25">
        <v>2815610</v>
      </c>
      <c r="D18" s="32">
        <f t="shared" si="0"/>
        <v>28.156099999999999</v>
      </c>
      <c r="E18" s="31">
        <v>2248202</v>
      </c>
      <c r="F18" s="32">
        <f t="shared" si="1"/>
        <v>22.482019999999999</v>
      </c>
      <c r="G18" s="32">
        <v>79.8</v>
      </c>
      <c r="H18" s="32">
        <v>14.13</v>
      </c>
      <c r="I18" s="32">
        <v>50.2</v>
      </c>
    </row>
    <row r="19" spans="1:9" x14ac:dyDescent="0.25">
      <c r="A19" s="25" t="s">
        <v>63</v>
      </c>
      <c r="B19" s="25" t="s">
        <v>88</v>
      </c>
      <c r="C19" s="25">
        <v>2395189</v>
      </c>
      <c r="D19" s="32">
        <f t="shared" si="0"/>
        <v>23.951889999999999</v>
      </c>
      <c r="E19" s="31">
        <v>2082786</v>
      </c>
      <c r="F19" s="32">
        <f t="shared" si="1"/>
        <v>20.827860000000001</v>
      </c>
      <c r="G19" s="32">
        <v>87</v>
      </c>
      <c r="H19" s="32">
        <v>14.19</v>
      </c>
      <c r="I19" s="32">
        <v>59.2</v>
      </c>
    </row>
    <row r="20" spans="1:9" x14ac:dyDescent="0.25">
      <c r="A20" s="25" t="s">
        <v>63</v>
      </c>
      <c r="B20" s="25" t="s">
        <v>89</v>
      </c>
      <c r="C20" s="25">
        <v>2684739</v>
      </c>
      <c r="D20" s="32">
        <f t="shared" si="0"/>
        <v>26.847390000000001</v>
      </c>
      <c r="E20" s="31">
        <v>2219861</v>
      </c>
      <c r="F20" s="32">
        <f t="shared" si="1"/>
        <v>22.198609999999999</v>
      </c>
      <c r="G20" s="32">
        <v>82.7</v>
      </c>
      <c r="H20" s="32">
        <v>13.08</v>
      </c>
      <c r="I20" s="32">
        <v>48.7</v>
      </c>
    </row>
    <row r="21" spans="1:9" x14ac:dyDescent="0.25">
      <c r="A21" s="25" t="s">
        <v>63</v>
      </c>
      <c r="B21" s="25" t="s">
        <v>90</v>
      </c>
      <c r="C21" s="25">
        <v>733076</v>
      </c>
      <c r="D21" s="32">
        <f t="shared" si="0"/>
        <v>7.3307599999999997</v>
      </c>
      <c r="E21" s="31">
        <v>610920</v>
      </c>
      <c r="F21" s="32">
        <f t="shared" si="1"/>
        <v>6.1092000000000004</v>
      </c>
      <c r="G21" s="32">
        <v>83.3</v>
      </c>
      <c r="H21" s="32">
        <v>3.66</v>
      </c>
      <c r="I21" s="32">
        <v>50</v>
      </c>
    </row>
    <row r="22" spans="1:9" x14ac:dyDescent="0.25">
      <c r="A22" s="25" t="s">
        <v>63</v>
      </c>
      <c r="B22" s="25" t="s">
        <v>91</v>
      </c>
      <c r="C22" s="25">
        <v>889560</v>
      </c>
      <c r="D22" s="32">
        <f t="shared" si="0"/>
        <v>8.8956</v>
      </c>
      <c r="E22" s="31">
        <v>717582</v>
      </c>
      <c r="F22" s="32">
        <f t="shared" si="1"/>
        <v>7.1758199999999999</v>
      </c>
      <c r="G22" s="32">
        <v>80.7</v>
      </c>
      <c r="H22" s="32">
        <v>4.34</v>
      </c>
      <c r="I22" s="32">
        <v>48.7</v>
      </c>
    </row>
    <row r="23" spans="1:9" x14ac:dyDescent="0.25">
      <c r="A23" s="25" t="s">
        <v>63</v>
      </c>
      <c r="B23" s="25" t="s">
        <v>92</v>
      </c>
      <c r="C23" s="25">
        <v>736589</v>
      </c>
      <c r="D23" s="32">
        <f t="shared" si="0"/>
        <v>7.3658900000000003</v>
      </c>
      <c r="E23" s="31">
        <v>654463</v>
      </c>
      <c r="F23" s="32">
        <f t="shared" si="1"/>
        <v>6.5446299999999997</v>
      </c>
      <c r="G23" s="32">
        <v>88.9</v>
      </c>
      <c r="H23" s="32">
        <v>4.04</v>
      </c>
      <c r="I23" s="32">
        <v>54.9</v>
      </c>
    </row>
    <row r="24" spans="1:9" x14ac:dyDescent="0.25">
      <c r="A24" s="25" t="s">
        <v>63</v>
      </c>
      <c r="B24" s="25" t="s">
        <v>93</v>
      </c>
      <c r="C24" s="25">
        <v>2007695</v>
      </c>
      <c r="D24" s="32">
        <f t="shared" si="0"/>
        <v>20.07695</v>
      </c>
      <c r="E24" s="31">
        <v>1662096</v>
      </c>
      <c r="F24" s="32">
        <f t="shared" si="1"/>
        <v>16.62096</v>
      </c>
      <c r="G24" s="32">
        <v>82.8</v>
      </c>
      <c r="H24" s="32">
        <v>10.27</v>
      </c>
      <c r="I24" s="32">
        <v>51.1</v>
      </c>
    </row>
    <row r="25" spans="1:9" x14ac:dyDescent="0.25">
      <c r="A25" s="25" t="s">
        <v>63</v>
      </c>
      <c r="B25" s="25" t="s">
        <v>94</v>
      </c>
      <c r="C25" s="25">
        <v>1999409</v>
      </c>
      <c r="D25" s="32">
        <f t="shared" si="0"/>
        <v>19.99409</v>
      </c>
      <c r="E25" s="31">
        <v>1750124</v>
      </c>
      <c r="F25" s="32">
        <f t="shared" si="1"/>
        <v>17.501239999999999</v>
      </c>
      <c r="G25" s="32">
        <v>87.5</v>
      </c>
      <c r="H25" s="32">
        <v>10.09</v>
      </c>
      <c r="I25" s="32">
        <v>50.5</v>
      </c>
    </row>
    <row r="26" spans="1:9" x14ac:dyDescent="0.25">
      <c r="A26" s="25" t="s">
        <v>63</v>
      </c>
      <c r="B26" s="25" t="s">
        <v>95</v>
      </c>
      <c r="C26" s="25">
        <v>1496338</v>
      </c>
      <c r="D26" s="32">
        <f t="shared" si="0"/>
        <v>14.963380000000001</v>
      </c>
      <c r="E26" s="31">
        <v>1298368</v>
      </c>
      <c r="F26" s="32">
        <f t="shared" si="1"/>
        <v>12.98368</v>
      </c>
      <c r="G26" s="32">
        <v>86.8</v>
      </c>
      <c r="H26" s="32">
        <v>7.17</v>
      </c>
      <c r="I26" s="32">
        <v>47.9</v>
      </c>
    </row>
    <row r="27" spans="1:9" x14ac:dyDescent="0.25">
      <c r="A27" s="25" t="s">
        <v>63</v>
      </c>
      <c r="B27" s="25" t="s">
        <v>96</v>
      </c>
      <c r="C27" s="25">
        <v>772837</v>
      </c>
      <c r="D27" s="32">
        <f t="shared" si="0"/>
        <v>7.72837</v>
      </c>
      <c r="E27" s="31">
        <v>693603</v>
      </c>
      <c r="F27" s="32">
        <f t="shared" si="1"/>
        <v>6.9360299999999997</v>
      </c>
      <c r="G27" s="32">
        <v>89.7</v>
      </c>
      <c r="H27" s="32">
        <v>3.71</v>
      </c>
      <c r="I27" s="32">
        <v>48</v>
      </c>
    </row>
    <row r="28" spans="1:9" x14ac:dyDescent="0.25">
      <c r="A28" s="25" t="s">
        <v>63</v>
      </c>
      <c r="B28" s="25" t="s">
        <v>97</v>
      </c>
      <c r="C28" s="25">
        <v>4356541</v>
      </c>
      <c r="D28" s="32">
        <f t="shared" si="0"/>
        <v>43.56541</v>
      </c>
      <c r="E28" s="31">
        <v>3619514</v>
      </c>
      <c r="F28" s="32">
        <f t="shared" si="1"/>
        <v>36.195140000000002</v>
      </c>
      <c r="G28" s="32">
        <v>83.1</v>
      </c>
      <c r="H28" s="32">
        <v>21.35</v>
      </c>
      <c r="I28" s="32">
        <v>49</v>
      </c>
    </row>
    <row r="29" spans="1:9" x14ac:dyDescent="0.25">
      <c r="A29" s="25" t="s">
        <v>63</v>
      </c>
      <c r="B29" s="25" t="s">
        <v>98</v>
      </c>
      <c r="C29" s="25">
        <v>1672092</v>
      </c>
      <c r="D29" s="32">
        <f t="shared" si="0"/>
        <v>16.72092</v>
      </c>
      <c r="E29" s="31">
        <v>1403417</v>
      </c>
      <c r="F29" s="32">
        <f t="shared" si="1"/>
        <v>14.03417</v>
      </c>
      <c r="G29" s="32">
        <v>83.9</v>
      </c>
      <c r="H29" s="32">
        <v>8.93</v>
      </c>
      <c r="I29" s="32">
        <v>53.4</v>
      </c>
    </row>
    <row r="30" spans="1:9" x14ac:dyDescent="0.25">
      <c r="A30" s="25" t="s">
        <v>63</v>
      </c>
      <c r="B30" s="25" t="s">
        <v>99</v>
      </c>
      <c r="C30" s="25">
        <v>9060471</v>
      </c>
      <c r="D30" s="32">
        <f t="shared" si="0"/>
        <v>90.604709999999997</v>
      </c>
      <c r="E30" s="31">
        <v>7255241</v>
      </c>
      <c r="F30" s="32">
        <f t="shared" si="1"/>
        <v>72.552409999999995</v>
      </c>
      <c r="G30" s="32">
        <v>80.099999999999994</v>
      </c>
      <c r="H30" s="32">
        <v>42.03</v>
      </c>
      <c r="I30" s="32">
        <v>46.4</v>
      </c>
    </row>
    <row r="31" spans="1:9" x14ac:dyDescent="0.25">
      <c r="A31" s="25" t="s">
        <v>63</v>
      </c>
      <c r="B31" s="25" t="s">
        <v>100</v>
      </c>
      <c r="C31" s="25">
        <v>1935419</v>
      </c>
      <c r="D31" s="32">
        <f t="shared" si="0"/>
        <v>19.354189999999999</v>
      </c>
      <c r="E31" s="31">
        <v>1738754</v>
      </c>
      <c r="F31" s="32">
        <f t="shared" si="1"/>
        <v>17.387540000000001</v>
      </c>
      <c r="G31" s="32">
        <v>89.8</v>
      </c>
      <c r="H31" s="32">
        <v>9.49</v>
      </c>
      <c r="I31" s="32">
        <v>49</v>
      </c>
    </row>
    <row r="32" spans="1:9" x14ac:dyDescent="0.25">
      <c r="A32" s="25" t="s">
        <v>63</v>
      </c>
      <c r="B32" s="25" t="s">
        <v>101</v>
      </c>
      <c r="C32" s="25">
        <v>543439</v>
      </c>
      <c r="D32" s="32">
        <f t="shared" si="0"/>
        <v>5.4343899999999996</v>
      </c>
      <c r="E32" s="31">
        <v>465141</v>
      </c>
      <c r="F32" s="32">
        <f t="shared" si="1"/>
        <v>4.6514100000000003</v>
      </c>
      <c r="G32" s="32">
        <v>85.6</v>
      </c>
      <c r="H32" s="32">
        <v>3.07</v>
      </c>
      <c r="I32" s="32">
        <v>56.4</v>
      </c>
    </row>
    <row r="33" spans="1:9" x14ac:dyDescent="0.25">
      <c r="A33" s="25" t="s">
        <v>63</v>
      </c>
      <c r="B33" s="25" t="s">
        <v>102</v>
      </c>
      <c r="C33" s="25">
        <v>318444</v>
      </c>
      <c r="D33" s="32">
        <f t="shared" si="0"/>
        <v>3.1844399999999999</v>
      </c>
      <c r="E33" s="31">
        <v>285284</v>
      </c>
      <c r="F33" s="32">
        <f t="shared" si="1"/>
        <v>2.85284</v>
      </c>
      <c r="G33" s="32">
        <v>89.6</v>
      </c>
      <c r="H33" s="32">
        <v>1.74</v>
      </c>
      <c r="I33" s="32">
        <v>54.8</v>
      </c>
    </row>
    <row r="34" spans="1:9" x14ac:dyDescent="0.25">
      <c r="A34" s="25" t="s">
        <v>63</v>
      </c>
      <c r="B34" s="25" t="s">
        <v>103</v>
      </c>
      <c r="C34" s="25">
        <v>5614915</v>
      </c>
      <c r="D34" s="32">
        <f t="shared" si="0"/>
        <v>56.149149999999999</v>
      </c>
      <c r="E34" s="31">
        <v>4515935</v>
      </c>
      <c r="F34" s="32">
        <f t="shared" si="1"/>
        <v>45.159350000000003</v>
      </c>
      <c r="G34" s="32">
        <v>80.400000000000006</v>
      </c>
      <c r="H34" s="32">
        <v>25.57</v>
      </c>
      <c r="I34" s="32">
        <v>45.5</v>
      </c>
    </row>
    <row r="35" spans="1:9" x14ac:dyDescent="0.25">
      <c r="A35" s="25" t="s">
        <v>63</v>
      </c>
      <c r="B35" s="25" t="s">
        <v>104</v>
      </c>
      <c r="C35" s="25">
        <v>2610011</v>
      </c>
      <c r="D35" s="32">
        <f t="shared" si="0"/>
        <v>26.100110000000001</v>
      </c>
      <c r="E35" s="31">
        <v>2151701</v>
      </c>
      <c r="F35" s="32">
        <f t="shared" si="1"/>
        <v>21.517009999999999</v>
      </c>
      <c r="G35" s="32">
        <v>82.4</v>
      </c>
      <c r="H35" s="32">
        <v>13.59</v>
      </c>
      <c r="I35" s="32">
        <v>52.1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9EC1D-198F-4E70-845E-562B8E0DB763}">
  <dimension ref="A1:F35"/>
  <sheetViews>
    <sheetView topLeftCell="A12" workbookViewId="0">
      <selection activeCell="I30" sqref="I30"/>
    </sheetView>
  </sheetViews>
  <sheetFormatPr defaultRowHeight="15" x14ac:dyDescent="0.25"/>
  <cols>
    <col min="1" max="1" width="21" customWidth="1"/>
    <col min="2" max="2" width="26.5703125" customWidth="1"/>
    <col min="3" max="3" width="21.7109375" customWidth="1"/>
    <col min="4" max="4" width="16.7109375" customWidth="1"/>
    <col min="5" max="5" width="19" customWidth="1"/>
    <col min="6" max="6" width="18" customWidth="1"/>
  </cols>
  <sheetData>
    <row r="1" spans="1:6" x14ac:dyDescent="0.25">
      <c r="A1" s="42" t="s">
        <v>131</v>
      </c>
      <c r="B1" s="42"/>
      <c r="C1" s="42"/>
      <c r="D1" s="42"/>
      <c r="E1" s="42"/>
      <c r="F1" s="42"/>
    </row>
    <row r="2" spans="1:6" ht="60" x14ac:dyDescent="0.25">
      <c r="A2" s="24" t="s">
        <v>70</v>
      </c>
      <c r="B2" s="24" t="s">
        <v>71</v>
      </c>
      <c r="C2" s="24" t="s">
        <v>60</v>
      </c>
      <c r="D2" s="24" t="s">
        <v>61</v>
      </c>
      <c r="E2" s="24" t="s">
        <v>62</v>
      </c>
      <c r="F2" s="24" t="s">
        <v>106</v>
      </c>
    </row>
    <row r="3" spans="1:6" x14ac:dyDescent="0.25">
      <c r="A3" s="25" t="s">
        <v>63</v>
      </c>
      <c r="B3" s="25" t="s">
        <v>72</v>
      </c>
      <c r="C3" s="25">
        <v>107.26</v>
      </c>
      <c r="D3" s="25">
        <v>84.47</v>
      </c>
      <c r="E3" s="25">
        <v>12.63</v>
      </c>
      <c r="F3" s="25">
        <v>89.3</v>
      </c>
    </row>
    <row r="4" spans="1:6" x14ac:dyDescent="0.25">
      <c r="A4" s="25" t="s">
        <v>63</v>
      </c>
      <c r="B4" s="25" t="s">
        <v>73</v>
      </c>
      <c r="C4" s="25">
        <v>14.32</v>
      </c>
      <c r="D4" s="25">
        <v>10.72</v>
      </c>
      <c r="E4" s="25">
        <v>3.47</v>
      </c>
      <c r="F4" s="25">
        <v>98.7</v>
      </c>
    </row>
    <row r="5" spans="1:6" x14ac:dyDescent="0.25">
      <c r="A5" s="25" t="s">
        <v>63</v>
      </c>
      <c r="B5" s="25" t="s">
        <v>74</v>
      </c>
      <c r="C5" s="25">
        <v>26.71</v>
      </c>
      <c r="D5" s="25">
        <v>21.26</v>
      </c>
      <c r="E5" s="25">
        <v>4.59</v>
      </c>
      <c r="F5" s="25">
        <v>96.1</v>
      </c>
    </row>
    <row r="6" spans="1:6" x14ac:dyDescent="0.25">
      <c r="A6" s="25" t="s">
        <v>63</v>
      </c>
      <c r="B6" s="25" t="s">
        <v>75</v>
      </c>
      <c r="C6" s="25">
        <v>10.83</v>
      </c>
      <c r="D6" s="25">
        <v>8.11</v>
      </c>
      <c r="E6" s="25">
        <v>2.65</v>
      </c>
      <c r="F6" s="25">
        <v>99.1</v>
      </c>
    </row>
    <row r="7" spans="1:6" x14ac:dyDescent="0.25">
      <c r="A7" s="25" t="s">
        <v>63</v>
      </c>
      <c r="B7" s="25" t="s">
        <v>76</v>
      </c>
      <c r="C7" s="25">
        <v>29.77</v>
      </c>
      <c r="D7" s="25">
        <v>22.79</v>
      </c>
      <c r="E7" s="25">
        <v>6.64</v>
      </c>
      <c r="F7" s="25">
        <v>98.5</v>
      </c>
    </row>
    <row r="8" spans="1:6" x14ac:dyDescent="0.25">
      <c r="A8" s="25" t="s">
        <v>63</v>
      </c>
      <c r="B8" s="25" t="s">
        <v>77</v>
      </c>
      <c r="C8" s="25">
        <v>22.56</v>
      </c>
      <c r="D8" s="25">
        <v>18.16</v>
      </c>
      <c r="E8" s="25">
        <v>3.63</v>
      </c>
      <c r="F8" s="25">
        <v>95.9</v>
      </c>
    </row>
    <row r="9" spans="1:6" x14ac:dyDescent="0.25">
      <c r="A9" s="25" t="s">
        <v>63</v>
      </c>
      <c r="B9" s="25" t="s">
        <v>78</v>
      </c>
      <c r="C9" s="25">
        <v>27.54</v>
      </c>
      <c r="D9" s="25">
        <v>20.65</v>
      </c>
      <c r="E9" s="25">
        <v>6.3</v>
      </c>
      <c r="F9" s="25">
        <v>97.3</v>
      </c>
    </row>
    <row r="10" spans="1:6" x14ac:dyDescent="0.25">
      <c r="A10" s="25" t="s">
        <v>63</v>
      </c>
      <c r="B10" s="25" t="s">
        <v>79</v>
      </c>
      <c r="C10" s="25">
        <v>5.62</v>
      </c>
      <c r="D10" s="25">
        <v>4.58</v>
      </c>
      <c r="E10" s="25">
        <v>1.01</v>
      </c>
      <c r="F10" s="25">
        <v>99.6</v>
      </c>
    </row>
    <row r="11" spans="1:6" x14ac:dyDescent="0.25">
      <c r="A11" s="25" t="s">
        <v>63</v>
      </c>
      <c r="B11" s="25" t="s">
        <v>80</v>
      </c>
      <c r="C11" s="25">
        <v>7.77</v>
      </c>
      <c r="D11" s="25">
        <v>4.93</v>
      </c>
      <c r="E11" s="25">
        <v>2.78</v>
      </c>
      <c r="F11" s="25">
        <v>98.8</v>
      </c>
    </row>
    <row r="12" spans="1:6" x14ac:dyDescent="0.25">
      <c r="A12" s="25" t="s">
        <v>63</v>
      </c>
      <c r="B12" s="25" t="s">
        <v>81</v>
      </c>
      <c r="C12" s="25">
        <v>6.9</v>
      </c>
      <c r="D12" s="25">
        <v>5.49</v>
      </c>
      <c r="E12" s="25">
        <v>1.37</v>
      </c>
      <c r="F12" s="25">
        <v>99.4</v>
      </c>
    </row>
    <row r="13" spans="1:6" x14ac:dyDescent="0.25">
      <c r="A13" s="25" t="s">
        <v>63</v>
      </c>
      <c r="B13" s="25" t="s">
        <v>82</v>
      </c>
      <c r="C13" s="25">
        <v>22.42</v>
      </c>
      <c r="D13" s="25">
        <v>16.96</v>
      </c>
      <c r="E13" s="25">
        <v>5</v>
      </c>
      <c r="F13" s="25">
        <v>97.3</v>
      </c>
    </row>
    <row r="14" spans="1:6" x14ac:dyDescent="0.25">
      <c r="A14" s="25" t="s">
        <v>63</v>
      </c>
      <c r="B14" s="25" t="s">
        <v>83</v>
      </c>
      <c r="C14" s="25">
        <v>18.63</v>
      </c>
      <c r="D14" s="25">
        <v>15.41</v>
      </c>
      <c r="E14" s="25">
        <v>2.65</v>
      </c>
      <c r="F14" s="25">
        <v>96.4</v>
      </c>
    </row>
    <row r="15" spans="1:6" x14ac:dyDescent="0.25">
      <c r="A15" s="25" t="s">
        <v>63</v>
      </c>
      <c r="B15" s="25" t="s">
        <v>84</v>
      </c>
      <c r="C15" s="25">
        <v>11.69</v>
      </c>
      <c r="D15" s="25">
        <v>8.52</v>
      </c>
      <c r="E15" s="25">
        <v>3.07</v>
      </c>
      <c r="F15" s="25">
        <v>98.9</v>
      </c>
    </row>
    <row r="16" spans="1:6" x14ac:dyDescent="0.25">
      <c r="A16" s="25" t="s">
        <v>63</v>
      </c>
      <c r="B16" s="25" t="s">
        <v>85</v>
      </c>
      <c r="C16" s="25">
        <v>18.45</v>
      </c>
      <c r="D16" s="25">
        <v>15.33</v>
      </c>
      <c r="E16" s="25">
        <v>2.4300000000000002</v>
      </c>
      <c r="F16" s="25">
        <v>95.7</v>
      </c>
    </row>
    <row r="17" spans="1:6" x14ac:dyDescent="0.25">
      <c r="A17" s="25" t="s">
        <v>63</v>
      </c>
      <c r="B17" s="25" t="s">
        <v>86</v>
      </c>
      <c r="C17" s="25">
        <v>16.78</v>
      </c>
      <c r="D17" s="25">
        <v>13.2</v>
      </c>
      <c r="E17" s="25">
        <v>3.35</v>
      </c>
      <c r="F17" s="25">
        <v>98.3</v>
      </c>
    </row>
    <row r="18" spans="1:6" x14ac:dyDescent="0.25">
      <c r="A18" s="25" t="s">
        <v>63</v>
      </c>
      <c r="B18" s="25" t="s">
        <v>87</v>
      </c>
      <c r="C18" s="25">
        <v>26.51</v>
      </c>
      <c r="D18" s="25">
        <v>22.26</v>
      </c>
      <c r="E18" s="25">
        <v>3.61</v>
      </c>
      <c r="F18" s="25">
        <v>97.2</v>
      </c>
    </row>
    <row r="19" spans="1:6" x14ac:dyDescent="0.25">
      <c r="A19" s="25" t="s">
        <v>63</v>
      </c>
      <c r="B19" s="25" t="s">
        <v>88</v>
      </c>
      <c r="C19" s="25">
        <v>22.76</v>
      </c>
      <c r="D19" s="25">
        <v>17.899999999999999</v>
      </c>
      <c r="E19" s="25">
        <v>4.37</v>
      </c>
      <c r="F19" s="25">
        <v>97.4</v>
      </c>
    </row>
    <row r="20" spans="1:6" x14ac:dyDescent="0.25">
      <c r="A20" s="25" t="s">
        <v>63</v>
      </c>
      <c r="B20" s="25" t="s">
        <v>89</v>
      </c>
      <c r="C20" s="25">
        <v>25.65</v>
      </c>
      <c r="D20" s="25">
        <v>20.67</v>
      </c>
      <c r="E20" s="25">
        <v>4.12</v>
      </c>
      <c r="F20" s="25">
        <v>96</v>
      </c>
    </row>
    <row r="21" spans="1:6" x14ac:dyDescent="0.25">
      <c r="A21" s="25" t="s">
        <v>63</v>
      </c>
      <c r="B21" s="25" t="s">
        <v>90</v>
      </c>
      <c r="C21" s="25">
        <v>7.17</v>
      </c>
      <c r="D21" s="25">
        <v>5.16</v>
      </c>
      <c r="E21" s="25">
        <v>1.99</v>
      </c>
      <c r="F21" s="25">
        <v>99.8</v>
      </c>
    </row>
    <row r="22" spans="1:6" x14ac:dyDescent="0.25">
      <c r="A22" s="25" t="s">
        <v>63</v>
      </c>
      <c r="B22" s="25" t="s">
        <v>91</v>
      </c>
      <c r="C22" s="25">
        <v>8.57</v>
      </c>
      <c r="D22" s="25">
        <v>6.74</v>
      </c>
      <c r="E22" s="25">
        <v>1.55</v>
      </c>
      <c r="F22" s="25">
        <v>95.9</v>
      </c>
    </row>
    <row r="23" spans="1:6" x14ac:dyDescent="0.25">
      <c r="A23" s="25" t="s">
        <v>63</v>
      </c>
      <c r="B23" s="25" t="s">
        <v>92</v>
      </c>
      <c r="C23" s="25">
        <v>7.15</v>
      </c>
      <c r="D23" s="25">
        <v>5.01</v>
      </c>
      <c r="E23" s="25">
        <v>2.09</v>
      </c>
      <c r="F23" s="25">
        <v>99.3</v>
      </c>
    </row>
    <row r="24" spans="1:6" x14ac:dyDescent="0.25">
      <c r="A24" s="25" t="s">
        <v>63</v>
      </c>
      <c r="B24" s="25" t="s">
        <v>93</v>
      </c>
      <c r="C24" s="25">
        <v>18.760000000000002</v>
      </c>
      <c r="D24" s="25">
        <v>15.02</v>
      </c>
      <c r="E24" s="25">
        <v>3.43</v>
      </c>
      <c r="F24" s="25">
        <v>98</v>
      </c>
    </row>
    <row r="25" spans="1:6" x14ac:dyDescent="0.25">
      <c r="A25" s="25" t="s">
        <v>63</v>
      </c>
      <c r="B25" s="25" t="s">
        <v>94</v>
      </c>
      <c r="C25" s="25">
        <v>19.350000000000001</v>
      </c>
      <c r="D25" s="25">
        <v>14.31</v>
      </c>
      <c r="E25" s="25">
        <v>4.75</v>
      </c>
      <c r="F25" s="25">
        <v>98</v>
      </c>
    </row>
    <row r="26" spans="1:6" x14ac:dyDescent="0.25">
      <c r="A26" s="25" t="s">
        <v>63</v>
      </c>
      <c r="B26" s="25" t="s">
        <v>95</v>
      </c>
      <c r="C26" s="25">
        <v>14.46</v>
      </c>
      <c r="D26" s="25">
        <v>11.39</v>
      </c>
      <c r="E26" s="25">
        <v>2.88</v>
      </c>
      <c r="F26" s="25">
        <v>98.4</v>
      </c>
    </row>
    <row r="27" spans="1:6" x14ac:dyDescent="0.25">
      <c r="A27" s="25" t="s">
        <v>63</v>
      </c>
      <c r="B27" s="25" t="s">
        <v>96</v>
      </c>
      <c r="C27" s="25">
        <v>7.26</v>
      </c>
      <c r="D27" s="25">
        <v>5.7</v>
      </c>
      <c r="E27" s="25">
        <v>1.41</v>
      </c>
      <c r="F27" s="25">
        <v>97.3</v>
      </c>
    </row>
    <row r="28" spans="1:6" x14ac:dyDescent="0.25">
      <c r="A28" s="25" t="s">
        <v>63</v>
      </c>
      <c r="B28" s="25" t="s">
        <v>97</v>
      </c>
      <c r="C28" s="25">
        <v>40.49</v>
      </c>
      <c r="D28" s="25">
        <v>32.46</v>
      </c>
      <c r="E28" s="25">
        <v>5.46</v>
      </c>
      <c r="F28" s="25">
        <v>92.7</v>
      </c>
    </row>
    <row r="29" spans="1:6" x14ac:dyDescent="0.25">
      <c r="A29" s="25" t="s">
        <v>63</v>
      </c>
      <c r="B29" s="25" t="s">
        <v>98</v>
      </c>
      <c r="C29" s="25">
        <v>16.12</v>
      </c>
      <c r="D29" s="25">
        <v>12.29</v>
      </c>
      <c r="E29" s="25">
        <v>3.34</v>
      </c>
      <c r="F29" s="25">
        <v>96.1</v>
      </c>
    </row>
    <row r="30" spans="1:6" x14ac:dyDescent="0.25">
      <c r="A30" s="25" t="s">
        <v>63</v>
      </c>
      <c r="B30" s="25" t="s">
        <v>99</v>
      </c>
      <c r="C30" s="25">
        <v>84.79</v>
      </c>
      <c r="D30" s="25">
        <v>66.62</v>
      </c>
      <c r="E30" s="25">
        <v>9.92</v>
      </c>
      <c r="F30" s="25">
        <v>89</v>
      </c>
    </row>
    <row r="31" spans="1:6" x14ac:dyDescent="0.25">
      <c r="A31" s="25" t="s">
        <v>63</v>
      </c>
      <c r="B31" s="25" t="s">
        <v>100</v>
      </c>
      <c r="C31" s="25">
        <v>18.7</v>
      </c>
      <c r="D31" s="25">
        <v>14.5</v>
      </c>
      <c r="E31" s="25">
        <v>3.91</v>
      </c>
      <c r="F31" s="25">
        <v>98.1</v>
      </c>
    </row>
    <row r="32" spans="1:6" x14ac:dyDescent="0.25">
      <c r="A32" s="25" t="s">
        <v>63</v>
      </c>
      <c r="B32" s="25" t="s">
        <v>101</v>
      </c>
      <c r="C32" s="25">
        <v>5.26</v>
      </c>
      <c r="D32" s="25">
        <v>3.96</v>
      </c>
      <c r="E32" s="25">
        <v>1.23</v>
      </c>
      <c r="F32" s="25">
        <v>98.1</v>
      </c>
    </row>
    <row r="33" spans="1:6" x14ac:dyDescent="0.25">
      <c r="A33" s="25" t="s">
        <v>63</v>
      </c>
      <c r="B33" s="25" t="s">
        <v>102</v>
      </c>
      <c r="C33" s="25">
        <v>2.73</v>
      </c>
      <c r="D33" s="25">
        <v>1.84</v>
      </c>
      <c r="E33" s="25">
        <v>0.87</v>
      </c>
      <c r="F33" s="25">
        <v>98.7</v>
      </c>
    </row>
    <row r="34" spans="1:6" x14ac:dyDescent="0.25">
      <c r="A34" s="25" t="s">
        <v>63</v>
      </c>
      <c r="B34" s="25" t="s">
        <v>103</v>
      </c>
      <c r="C34" s="25">
        <v>52.55</v>
      </c>
      <c r="D34" s="25">
        <v>42.18</v>
      </c>
      <c r="E34" s="25">
        <v>7.39</v>
      </c>
      <c r="F34" s="25">
        <v>93.4</v>
      </c>
    </row>
    <row r="35" spans="1:6" x14ac:dyDescent="0.25">
      <c r="A35" s="25" t="s">
        <v>63</v>
      </c>
      <c r="B35" s="25" t="s">
        <v>104</v>
      </c>
      <c r="C35" s="25">
        <v>24.86</v>
      </c>
      <c r="D35" s="25">
        <v>19.98</v>
      </c>
      <c r="E35" s="25">
        <v>3.91</v>
      </c>
      <c r="F35" s="25">
        <v>95.4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BW</vt:lpstr>
      <vt:lpstr>Bank Wise Master CASA</vt:lpstr>
      <vt:lpstr>Master Bank wise Mobile Seeding</vt:lpstr>
      <vt:lpstr>District Wise Master CASA</vt:lpstr>
      <vt:lpstr>District Wise Master Mobile See</vt:lpstr>
      <vt:lpstr>BW!Print_Area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Savan Manilal Patel</cp:lastModifiedBy>
  <cp:lastPrinted>2025-08-19T10:49:19Z</cp:lastPrinted>
  <dcterms:created xsi:type="dcterms:W3CDTF">2017-12-06T12:04:56Z</dcterms:created>
  <dcterms:modified xsi:type="dcterms:W3CDTF">2025-08-19T10:49:22Z</dcterms:modified>
</cp:coreProperties>
</file>